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CHARLISE\RGF\2019\"/>
    </mc:Choice>
  </mc:AlternateContent>
  <bookViews>
    <workbookView xWindow="0" yWindow="0" windowWidth="19200" windowHeight="11595" activeTab="2"/>
  </bookViews>
  <sheets>
    <sheet name="Pessoal" sheetId="1" r:id="rId1"/>
    <sheet name="Disp Cx e RP" sheetId="2" r:id="rId2"/>
    <sheet name="Simplificad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8" i="1" l="1"/>
  <c r="F37" i="1"/>
  <c r="M24" i="1"/>
  <c r="L24" i="1"/>
  <c r="K24" i="1"/>
  <c r="J24" i="1"/>
  <c r="I24" i="1"/>
  <c r="H24" i="1"/>
  <c r="G24" i="1"/>
  <c r="F24" i="1"/>
  <c r="E24" i="1"/>
  <c r="D24" i="1"/>
  <c r="C24" i="1"/>
  <c r="N19" i="1"/>
  <c r="M19" i="1"/>
  <c r="L19" i="1"/>
  <c r="K19" i="1"/>
  <c r="J19" i="1"/>
  <c r="I19" i="1"/>
  <c r="H19" i="1"/>
  <c r="G19" i="1"/>
  <c r="F19" i="1"/>
  <c r="E19" i="1"/>
  <c r="D19" i="1"/>
  <c r="C19" i="1"/>
  <c r="B15" i="1"/>
  <c r="M15" i="1"/>
  <c r="M14" i="1" s="1"/>
  <c r="L15" i="1"/>
  <c r="K15" i="1"/>
  <c r="K14" i="1" s="1"/>
  <c r="J15" i="1"/>
  <c r="J14" i="1" s="1"/>
  <c r="I15" i="1"/>
  <c r="I14" i="1" s="1"/>
  <c r="H15" i="1"/>
  <c r="H14" i="1" s="1"/>
  <c r="G15" i="1"/>
  <c r="G14" i="1" s="1"/>
  <c r="F15" i="1"/>
  <c r="F14" i="1" s="1"/>
  <c r="E15" i="1"/>
  <c r="E14" i="1" s="1"/>
  <c r="D15" i="1"/>
  <c r="D14" i="1" s="1"/>
  <c r="C15" i="1"/>
  <c r="B24" i="1"/>
  <c r="B19" i="1"/>
  <c r="C14" i="1" l="1"/>
  <c r="L14" i="1"/>
  <c r="B14" i="1"/>
  <c r="B29" i="1" s="1"/>
  <c r="M29" i="1"/>
  <c r="L29" i="1"/>
  <c r="K29" i="1"/>
  <c r="J29" i="1"/>
  <c r="I29" i="1"/>
  <c r="H29" i="1"/>
  <c r="G29" i="1"/>
  <c r="F29" i="1"/>
  <c r="E29" i="1"/>
  <c r="D29" i="1"/>
  <c r="C29" i="1"/>
  <c r="N28" i="1"/>
  <c r="N27" i="1"/>
  <c r="N26" i="1"/>
  <c r="N25" i="1"/>
  <c r="N24" i="1"/>
  <c r="N23" i="1"/>
  <c r="N22" i="1"/>
  <c r="N21" i="1"/>
  <c r="N20" i="1"/>
  <c r="N18" i="1"/>
  <c r="N17" i="1"/>
  <c r="N16" i="1"/>
  <c r="N15" i="1"/>
  <c r="N14" i="1" l="1"/>
  <c r="N29" i="1"/>
  <c r="F35" i="1" s="1"/>
  <c r="K35" i="1" s="1"/>
</calcChain>
</file>

<file path=xl/sharedStrings.xml><?xml version="1.0" encoding="utf-8"?>
<sst xmlns="http://schemas.openxmlformats.org/spreadsheetml/2006/main" count="187" uniqueCount="136">
  <si>
    <t>MUNICÍPIO DE DOIS IRMÃOS- PODER LEGISLATIVO</t>
  </si>
  <si>
    <t>CÂMARA MUNICIPAL DE VEREADORES DE DOIS IRMÃOS</t>
  </si>
  <si>
    <t>RELATÓRIO DE GESTÃO FISCAL</t>
  </si>
  <si>
    <t>DEMONSTRATIVO DA DESPESA COM PESSOAL</t>
  </si>
  <si>
    <t>ORÇAMENTOS FISCAL E DA SEGURIDADE SOCIAL</t>
  </si>
  <si>
    <t>RGF - ANEXO I (LRF, art.55, inciso I, alínea "a")</t>
  </si>
  <si>
    <t>DESPESA COM PESSOAL</t>
  </si>
  <si>
    <t>DESPESAS EXECUTADAS</t>
  </si>
  <si>
    <t>(Últimos 12 Meses)</t>
  </si>
  <si>
    <t>LIQUIDADAS</t>
  </si>
  <si>
    <r>
      <t>INSCRITAS EM RESTOS A PAGAR NÃO PROCESSADOS</t>
    </r>
    <r>
      <rPr>
        <b/>
        <vertAlign val="superscript"/>
        <sz val="8"/>
        <color indexed="8"/>
        <rFont val="Times New Roman"/>
        <family val="1"/>
      </rPr>
      <t>1</t>
    </r>
  </si>
  <si>
    <t>TOTAL (ÚLTIMOS 12 MESES)</t>
  </si>
  <si>
    <t>(a)</t>
  </si>
  <si>
    <t>(b)</t>
  </si>
  <si>
    <t>DESPESA BRUTA COM PESSOAL (I)</t>
  </si>
  <si>
    <t xml:space="preserve">   Pessoal Ativo</t>
  </si>
  <si>
    <t xml:space="preserve">         Vencimentos, Vantagens e Outras Despesas Variáveis</t>
  </si>
  <si>
    <t xml:space="preserve">         Obrigações Patronais</t>
  </si>
  <si>
    <t xml:space="preserve">         Benefícios Previdenciários</t>
  </si>
  <si>
    <t xml:space="preserve">   Pessoal Inativo e Pensionistas</t>
  </si>
  <si>
    <t xml:space="preserve">         Aposentadorias, Reserva e Reformas</t>
  </si>
  <si>
    <t xml:space="preserve">         Pensões</t>
  </si>
  <si>
    <t xml:space="preserve">        Outros Benefícios Previdenciários</t>
  </si>
  <si>
    <t xml:space="preserve">   Outras Despesas de Pessoal decorrentes de Contratos de Terceirização (§ 1º do art. 18 da LRF)</t>
  </si>
  <si>
    <t xml:space="preserve">DESPESAS NÃO COMPUTADAS (II) (§ 1º do art. 19 da LRF) </t>
  </si>
  <si>
    <t xml:space="preserve">   Indenizações por Demissão e Incentivos à Demissão Voluntária</t>
  </si>
  <si>
    <t xml:space="preserve">   Decorrentes de Decisão Judicial de período anterior ao da apuração</t>
  </si>
  <si>
    <t xml:space="preserve">   Despesas de Exercícios Anteriores de período anterior ao da apuração</t>
  </si>
  <si>
    <t xml:space="preserve">   Inativos e Pensionistas com Recursos Vinculados</t>
  </si>
  <si>
    <t>DESPESA LÍQUIDA COM PESSOAL (III) = (I-II)</t>
  </si>
  <si>
    <t>APURAÇÃO DO CUMPRIMENTO DO LIMITE LEGAL</t>
  </si>
  <si>
    <t>VALOR</t>
  </si>
  <si>
    <t>% SOBRE A RCL AJUSTADA</t>
  </si>
  <si>
    <t>RECEITA CORRENTE LÍQUIDA - RCL (IV)</t>
  </si>
  <si>
    <t>-</t>
  </si>
  <si>
    <t>(-) Transferências obrigatórias da União relativas às emendas individuais (V) (§13, art. 166 da CF)</t>
  </si>
  <si>
    <t>=RECEITA CORRENTE LÍQUIDA AJUSTADA (VI)</t>
  </si>
  <si>
    <t>DESPESA TOTAL COM PESSOAL - DTP (VII) = (III a + III b)</t>
  </si>
  <si>
    <t>LIMITE MÁXIMO (VIII) (incisos I,II e III do art.20 da LRF)</t>
  </si>
  <si>
    <t xml:space="preserve">LIMITE PRUDENCIAL (IX) = (0,95 x VIII) (parágrafo único do art. 22 da LRF) </t>
  </si>
  <si>
    <t>LIMITE DE ALERTA (X) = (0,90 x VIII) (inciso II do § 1º do art.59 da LRF)</t>
  </si>
  <si>
    <t>1. Nos demonstrativos elaborados no primeiro e no segundo quadrimestre (ou no primeiro semestre) de cada exercício, os valores de restos a pagar não processados inscritos em 31 de dezembro do exercício anterior continuarão a ser informados nesse campo. Esses valores não sofrem alteração pelo seu processamento, e somente no caso de cancelamento podem ser excluídos.</t>
  </si>
  <si>
    <t>MUNICÍPIO DE DOIS IRMÃOS (RS) - PODER LEGISLATIVO</t>
  </si>
  <si>
    <t>DEMONSTRATIVO DA DISPONIBILIDADE DE CAIXA E DOS RESTOS A PAGAR</t>
  </si>
  <si>
    <t xml:space="preserve"> RGF – ANEXO 5 (LRF, art. 55, Inciso III, alínea "a")</t>
  </si>
  <si>
    <t>IDENTIFICAÇÃO DOS RECURSOS</t>
  </si>
  <si>
    <t xml:space="preserve">DISPONIBILIDADE DE CAIXA BRUTA </t>
  </si>
  <si>
    <t>OBRIGAÇÕES FINANCEIRAS</t>
  </si>
  <si>
    <t>DISPONIBILIDADE DE CAIXA LÍQUIDA (ANTES DA INSCRIÇÃO EM RESTOS A PAGAR NÃO PROCESSADOS DO EXERCÍCIO)</t>
  </si>
  <si>
    <t>RESTOS A PAGAR EMPENHADOS E NÃO LIQUIDADOS DO EXERCÍCIO</t>
  </si>
  <si>
    <t>EMPENHOS NÃO LIQUIDADOS CANCELADOS (NÃO INSCRITOS POR INSUFICIÊNCIA FINANCEIRA)</t>
  </si>
  <si>
    <t xml:space="preserve">Restos a Pagar Liquidados e Não Pagos </t>
  </si>
  <si>
    <t>Restos a Pagar Empenhados e Não Liquidados de Exercícios Anteriores</t>
  </si>
  <si>
    <t>Demais Obrigaçãoes Financeiras</t>
  </si>
  <si>
    <t>De Exercícios Anteriores</t>
  </si>
  <si>
    <t>Do Exercício</t>
  </si>
  <si>
    <t>(c)</t>
  </si>
  <si>
    <t>(d)</t>
  </si>
  <si>
    <t>(e)</t>
  </si>
  <si>
    <t>0,00</t>
  </si>
  <si>
    <t>Recursos de Alienação de Bens/Ativos</t>
  </si>
  <si>
    <t>Recursos Ordinários</t>
  </si>
  <si>
    <t>Outros Recursos não Vinculados</t>
  </si>
  <si>
    <t>TOTAL (III) = (I + II)</t>
  </si>
  <si>
    <t>Presidente da Câmara de Vereadores                                              Técnica em Contabilidade</t>
  </si>
  <si>
    <t xml:space="preserve">                                                                                                           CRCRS 075593/O-4</t>
  </si>
  <si>
    <t>DEMONSTRATIVO SIMPLIFICADO DO RELATÓRIO DE GESTÃO FISCAL</t>
  </si>
  <si>
    <t xml:space="preserve"> LRF, art. 48 - Anexo 6</t>
  </si>
  <si>
    <t>RECEITA CORRENTE LÍQUIDA</t>
  </si>
  <si>
    <t>VALOR ATÉ O SEMESTRE</t>
  </si>
  <si>
    <t>Receita Corrente Líquida</t>
  </si>
  <si>
    <t>Receita Corrente Líquida Ajustada</t>
  </si>
  <si>
    <t>% SOBRE A RCL</t>
  </si>
  <si>
    <t>Despesa Total com Pessoal - DTP</t>
  </si>
  <si>
    <t>Limite Máximo (incisos I, II e III, art. 20 da LRF) - &lt;%&gt;</t>
  </si>
  <si>
    <t>6,00</t>
  </si>
  <si>
    <t>Limite Prudencial  (parágrafo único, art. 22 da LRF) - &lt;%&gt;</t>
  </si>
  <si>
    <t>5,70</t>
  </si>
  <si>
    <t>Limite de Alerta (inciso II do §1º do art. 59 da LRF) - &lt;%&gt;</t>
  </si>
  <si>
    <t>5,40</t>
  </si>
  <si>
    <t xml:space="preserve">DÍVIDA CONSOLIDADA </t>
  </si>
  <si>
    <t>Dívida Consolidada Líquida</t>
  </si>
  <si>
    <t>Limite Definido por Resolução do Senado Federal</t>
  </si>
  <si>
    <t>GARANTIAS DE VALORES</t>
  </si>
  <si>
    <t>Total das Garantias Concedidas</t>
  </si>
  <si>
    <t>OPERAÇÕES DE CRÉDITO</t>
  </si>
  <si>
    <t>Operações de Crédito Internas e Externas</t>
  </si>
  <si>
    <t>Limite Definido pelo Senado Federal para Operações de Crédito Externas e Internas</t>
  </si>
  <si>
    <t>Operações de Crédito por Antecipação da Receita</t>
  </si>
  <si>
    <t>Limite Definido pelo Senado Federal para Operações de Crédito por Antecipação da Receita</t>
  </si>
  <si>
    <t>RESTOS A PAGAR</t>
  </si>
  <si>
    <t>INSCRIÇÃO EM RESTOS A PAGAR NÃO PROCESSADOS DO EXERCÍCIO</t>
  </si>
  <si>
    <t>EM RESTOS A PAGAR NÃO PROCESSADOS</t>
  </si>
  <si>
    <t>Valor Total</t>
  </si>
  <si>
    <t>520,00</t>
  </si>
  <si>
    <t>Presidente da Câmara de Vereadores                                                                                    Técnica em Contabilidade</t>
  </si>
  <si>
    <t>JANEIRO A DEZEMBRO DE 2019</t>
  </si>
  <si>
    <t>Jan/19</t>
  </si>
  <si>
    <t>Fev/19</t>
  </si>
  <si>
    <t>Mar/19</t>
  </si>
  <si>
    <t>Abr/19</t>
  </si>
  <si>
    <t>Mai/19</t>
  </si>
  <si>
    <t>Jun/19</t>
  </si>
  <si>
    <t>Jul/19</t>
  </si>
  <si>
    <t>Ago/19</t>
  </si>
  <si>
    <t>Set/19</t>
  </si>
  <si>
    <t>Out/19</t>
  </si>
  <si>
    <t>Nov/19</t>
  </si>
  <si>
    <t>Dez/19</t>
  </si>
  <si>
    <t>Nota: Este demonstrativo de Despesa com Pessoal atende aos critérios de elaboração da STN - Secretaria do Tesouro Nacional, portanto os percentuais atingidos são diferentes do relatório de Despesa com Pessoal apurado pelo sistema SIAPC/PAD do Tribunal de Contas do Estado - TCE/RS. Nosso índice pelo cálculo do TCE ficou em 0,70%.</t>
  </si>
  <si>
    <r>
      <t xml:space="preserve">O Relatório de  Gestão Fiscal do 2º semestre de 2019, encontra-se afixado no Mural de publicações  da Câmara Municipal na rua São Leopoldo,  1231,  no horário de 8:00 às 14:00 horas, a contar do dia 30 de janeiro de 2020, bem como no site:  </t>
    </r>
    <r>
      <rPr>
        <b/>
        <u/>
        <sz val="9"/>
        <color indexed="8"/>
        <rFont val="Times New Roman"/>
        <family val="1"/>
      </rPr>
      <t>www.doisirmaos.rs.leg.br</t>
    </r>
    <r>
      <rPr>
        <b/>
        <sz val="9"/>
        <color indexed="8"/>
        <rFont val="Times New Roman"/>
        <family val="1"/>
      </rPr>
      <t xml:space="preserve">   </t>
    </r>
  </si>
  <si>
    <t xml:space="preserve">                          Leo Buttenbender                                                                                                                                              Charlise Salla Vetter</t>
  </si>
  <si>
    <t>JANEIRO A DEZEMBRO 2019</t>
  </si>
  <si>
    <t>TOTAL DOS RECURSOS NÃO VINCULADOS (I)</t>
  </si>
  <si>
    <t>TOTAL DOS RECURSOS VINCULADOS (II)</t>
  </si>
  <si>
    <t>Recursos Vinculados ao RPPS</t>
  </si>
  <si>
    <t>Recursos de Operações de Crédito</t>
  </si>
  <si>
    <t>Recursos Vinculados a Precatórios</t>
  </si>
  <si>
    <t>Recursos Vinculados a Depósitos Judiciais</t>
  </si>
  <si>
    <t>Outros Recursos Vinculados</t>
  </si>
  <si>
    <t xml:space="preserve">FONTE: Sistema - Tecnosweb, Unidade Responsável - Setor de Contabilidade, Data de emissão - 30/Jan/2020, Hora de Emissão - 09h e 00m </t>
  </si>
  <si>
    <t>FONTE: Sistema - IPM Sistemas Ltda, Unidade Responsável - Setor de Contabilidade, Data da emissão - 30/jan/2020, hora de emissão 09h e 00m</t>
  </si>
  <si>
    <t xml:space="preserve">              Leo Buttenbender                                                                                                     Charlise Salla Vetter</t>
  </si>
  <si>
    <t>(f) = (a – (b + c + d + e))</t>
  </si>
  <si>
    <t>(g)</t>
  </si>
  <si>
    <t>(h) = (f - g)</t>
  </si>
  <si>
    <t>DISPONIBILIDADE DE CAIXA LÍQUIDA (APÓS A INSCRIÇÃO EM RESTOS A PAGAR NÃO PROCESSADOS DO EXERCÍCIO)</t>
  </si>
  <si>
    <t xml:space="preserve">                                                                                                                                                CRCRS 075593/O-4</t>
  </si>
  <si>
    <r>
      <t xml:space="preserve">O Relatório de  Gestão Fiscal do 2º semestre de 2019, encontra-se afixado no Mural de publicações  da Câmara Municipal na rua São Leopoldo,  1231,  no horário de 8:00 às 14:00 horas, a contar do dia 30 de janeiro de 2020, bem como no site:  </t>
    </r>
    <r>
      <rPr>
        <u/>
        <sz val="10"/>
        <color indexed="8"/>
        <rFont val="Times New Roman"/>
        <family val="1"/>
      </rPr>
      <t>www.doisirmaos.rs.leg.br</t>
    </r>
    <r>
      <rPr>
        <sz val="10"/>
        <color indexed="8"/>
        <rFont val="Times New Roman"/>
        <family val="1"/>
      </rPr>
      <t xml:space="preserve">   </t>
    </r>
  </si>
  <si>
    <t>8.441,25</t>
  </si>
  <si>
    <t xml:space="preserve">              Leo Buttenbender                                                                      Charlise Salla Vetter</t>
  </si>
  <si>
    <t xml:space="preserve">                                                                                                                                                                                                              CRC 075593/O-4  </t>
  </si>
  <si>
    <t xml:space="preserve">              Presidente da Câmara                                                                                                                                       Técnica em Contabilidade</t>
  </si>
  <si>
    <t>101.746.468,01</t>
  </si>
  <si>
    <t>101.496.468,01</t>
  </si>
  <si>
    <t>0,71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</si>
</sst>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;[Red]#,##0.00"/>
    <numFmt numFmtId="165" formatCode="&quot;R$ &quot;#,##0.00_);[Red]\(&quot;R$ &quot;#,##0.00\)"/>
    <numFmt numFmtId="166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vertAlign val="superscript"/>
      <sz val="8"/>
      <color indexed="8"/>
      <name val="Times New Roman"/>
      <family val="1"/>
    </font>
    <font>
      <b/>
      <sz val="9"/>
      <color theme="1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Arial"/>
    </font>
    <font>
      <sz val="10"/>
      <name val="Arial"/>
      <family val="2"/>
    </font>
    <font>
      <u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0" fontId="17" fillId="0" borderId="0"/>
  </cellStyleXfs>
  <cellXfs count="218">
    <xf numFmtId="0" fontId="0" fillId="0" borderId="0" xfId="0"/>
    <xf numFmtId="0" fontId="5" fillId="0" borderId="0" xfId="0" applyFont="1"/>
    <xf numFmtId="0" fontId="6" fillId="0" borderId="0" xfId="0" applyFont="1"/>
    <xf numFmtId="49" fontId="4" fillId="2" borderId="5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0" fontId="3" fillId="2" borderId="12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2" xfId="0" applyFont="1" applyBorder="1"/>
    <xf numFmtId="4" fontId="3" fillId="0" borderId="2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0" fontId="3" fillId="0" borderId="13" xfId="0" applyFont="1" applyBorder="1"/>
    <xf numFmtId="4" fontId="3" fillId="0" borderId="13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0" fontId="3" fillId="0" borderId="13" xfId="0" applyFont="1" applyBorder="1" applyAlignment="1">
      <alignment wrapText="1"/>
    </xf>
    <xf numFmtId="4" fontId="3" fillId="0" borderId="13" xfId="0" applyNumberFormat="1" applyFont="1" applyBorder="1" applyAlignment="1">
      <alignment horizontal="right" wrapText="1"/>
    </xf>
    <xf numFmtId="0" fontId="3" fillId="0" borderId="5" xfId="0" applyFont="1" applyBorder="1"/>
    <xf numFmtId="4" fontId="3" fillId="0" borderId="12" xfId="0" applyNumberFormat="1" applyFont="1" applyBorder="1" applyAlignment="1">
      <alignment horizontal="right"/>
    </xf>
    <xf numFmtId="0" fontId="0" fillId="0" borderId="13" xfId="0" applyBorder="1"/>
    <xf numFmtId="0" fontId="3" fillId="2" borderId="15" xfId="0" applyFont="1" applyFill="1" applyBorder="1"/>
    <xf numFmtId="4" fontId="3" fillId="2" borderId="15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0" fontId="11" fillId="0" borderId="0" xfId="0" applyFont="1" applyAlignment="1">
      <alignment horizontal="justify" vertical="center" wrapText="1"/>
    </xf>
    <xf numFmtId="0" fontId="3" fillId="0" borderId="0" xfId="0" applyFont="1"/>
    <xf numFmtId="0" fontId="14" fillId="0" borderId="0" xfId="0" applyFont="1" applyFill="1" applyAlignment="1"/>
    <xf numFmtId="0" fontId="14" fillId="0" borderId="0" xfId="0" applyFont="1" applyBorder="1" applyAlignment="1">
      <alignment horizontal="left"/>
    </xf>
    <xf numFmtId="165" fontId="14" fillId="0" borderId="7" xfId="0" applyNumberFormat="1" applyFont="1" applyBorder="1" applyAlignment="1">
      <alignment horizontal="right"/>
    </xf>
    <xf numFmtId="0" fontId="10" fillId="0" borderId="0" xfId="0" applyFont="1" applyFill="1" applyAlignment="1"/>
    <xf numFmtId="0" fontId="15" fillId="2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 wrapText="1"/>
    </xf>
    <xf numFmtId="0" fontId="15" fillId="2" borderId="13" xfId="0" applyFont="1" applyFill="1" applyBorder="1" applyAlignment="1">
      <alignment horizontal="center"/>
    </xf>
    <xf numFmtId="0" fontId="10" fillId="0" borderId="5" xfId="2" applyFont="1" applyBorder="1" applyAlignment="1">
      <alignment horizontal="left" vertical="center"/>
    </xf>
    <xf numFmtId="2" fontId="10" fillId="0" borderId="5" xfId="1" applyNumberFormat="1" applyFont="1" applyFill="1" applyBorder="1" applyAlignment="1">
      <alignment horizontal="center" wrapText="1"/>
    </xf>
    <xf numFmtId="2" fontId="10" fillId="0" borderId="5" xfId="1" applyNumberFormat="1" applyFont="1" applyFill="1" applyBorder="1" applyAlignment="1">
      <alignment horizontal="center"/>
    </xf>
    <xf numFmtId="0" fontId="15" fillId="0" borderId="0" xfId="0" applyFont="1" applyFill="1" applyAlignment="1"/>
    <xf numFmtId="2" fontId="10" fillId="0" borderId="5" xfId="2" applyNumberFormat="1" applyFont="1" applyFill="1" applyBorder="1" applyAlignment="1">
      <alignment horizontal="center" wrapText="1"/>
    </xf>
    <xf numFmtId="2" fontId="10" fillId="0" borderId="5" xfId="2" applyNumberFormat="1" applyFont="1" applyFill="1" applyBorder="1" applyAlignment="1">
      <alignment horizontal="center"/>
    </xf>
    <xf numFmtId="2" fontId="10" fillId="0" borderId="0" xfId="2" applyNumberFormat="1" applyFont="1" applyFill="1" applyBorder="1" applyAlignment="1">
      <alignment horizontal="center" wrapText="1"/>
    </xf>
    <xf numFmtId="2" fontId="10" fillId="0" borderId="0" xfId="2" applyNumberFormat="1" applyFont="1" applyFill="1" applyBorder="1" applyAlignment="1">
      <alignment horizontal="center"/>
    </xf>
    <xf numFmtId="0" fontId="10" fillId="0" borderId="5" xfId="2" applyFont="1" applyBorder="1" applyAlignment="1">
      <alignment horizontal="left" vertical="center" wrapText="1"/>
    </xf>
    <xf numFmtId="0" fontId="10" fillId="0" borderId="12" xfId="2" applyFont="1" applyBorder="1" applyAlignment="1">
      <alignment horizontal="left" vertical="center" wrapText="1"/>
    </xf>
    <xf numFmtId="0" fontId="15" fillId="0" borderId="5" xfId="2" applyFont="1" applyBorder="1" applyAlignment="1">
      <alignment horizontal="left"/>
    </xf>
    <xf numFmtId="4" fontId="15" fillId="0" borderId="15" xfId="1" applyNumberFormat="1" applyFont="1" applyFill="1" applyBorder="1" applyAlignment="1">
      <alignment horizontal="center" wrapText="1"/>
    </xf>
    <xf numFmtId="0" fontId="15" fillId="2" borderId="15" xfId="2" applyFont="1" applyFill="1" applyBorder="1" applyAlignment="1">
      <alignment horizontal="left"/>
    </xf>
    <xf numFmtId="2" fontId="15" fillId="0" borderId="15" xfId="2" applyNumberFormat="1" applyFont="1" applyFill="1" applyBorder="1" applyAlignment="1">
      <alignment horizontal="center" wrapText="1"/>
    </xf>
    <xf numFmtId="4" fontId="15" fillId="0" borderId="15" xfId="2" applyNumberFormat="1" applyFont="1" applyFill="1" applyBorder="1" applyAlignment="1">
      <alignment horizontal="center" wrapText="1"/>
    </xf>
    <xf numFmtId="4" fontId="15" fillId="0" borderId="15" xfId="2" applyNumberFormat="1" applyFont="1" applyFill="1" applyBorder="1" applyAlignment="1">
      <alignment horizontal="center"/>
    </xf>
    <xf numFmtId="0" fontId="10" fillId="0" borderId="0" xfId="3" applyNumberFormat="1" applyFont="1" applyFill="1" applyBorder="1" applyAlignment="1"/>
    <xf numFmtId="0" fontId="14" fillId="0" borderId="0" xfId="0" applyFont="1" applyBorder="1" applyAlignment="1"/>
    <xf numFmtId="0" fontId="14" fillId="0" borderId="0" xfId="0" applyFont="1" applyAlignment="1">
      <alignment horizontal="left"/>
    </xf>
    <xf numFmtId="37" fontId="14" fillId="0" borderId="0" xfId="0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/>
    <xf numFmtId="0" fontId="14" fillId="0" borderId="0" xfId="0" applyNumberFormat="1" applyFont="1" applyFill="1" applyBorder="1" applyAlignment="1">
      <alignment horizontal="justify" wrapText="1"/>
    </xf>
    <xf numFmtId="37" fontId="14" fillId="0" borderId="0" xfId="0" applyNumberFormat="1" applyFont="1" applyFill="1" applyBorder="1" applyAlignment="1"/>
    <xf numFmtId="49" fontId="14" fillId="0" borderId="0" xfId="0" applyNumberFormat="1" applyFont="1" applyFill="1" applyBorder="1" applyAlignment="1"/>
    <xf numFmtId="0" fontId="14" fillId="0" borderId="0" xfId="0" applyFont="1" applyFill="1" applyBorder="1" applyAlignment="1"/>
    <xf numFmtId="49" fontId="14" fillId="0" borderId="0" xfId="0" applyNumberFormat="1" applyFont="1" applyFill="1" applyAlignment="1"/>
    <xf numFmtId="0" fontId="14" fillId="0" borderId="0" xfId="0" applyNumberFormat="1" applyFont="1" applyFill="1" applyAlignment="1"/>
    <xf numFmtId="0" fontId="3" fillId="0" borderId="0" xfId="0" applyFont="1" applyAlignment="1">
      <alignment horizontal="justify"/>
    </xf>
    <xf numFmtId="0" fontId="17" fillId="0" borderId="0" xfId="3" applyAlignment="1">
      <alignment horizontal="center"/>
    </xf>
    <xf numFmtId="0" fontId="20" fillId="0" borderId="0" xfId="0" applyNumberFormat="1" applyFont="1" applyFill="1" applyAlignment="1"/>
    <xf numFmtId="0" fontId="21" fillId="0" borderId="0" xfId="0" applyNumberFormat="1" applyFont="1" applyFill="1" applyAlignment="1"/>
    <xf numFmtId="0" fontId="10" fillId="0" borderId="0" xfId="0" applyNumberFormat="1" applyFont="1" applyFill="1" applyAlignment="1"/>
    <xf numFmtId="165" fontId="10" fillId="0" borderId="0" xfId="0" applyNumberFormat="1" applyFont="1" applyFill="1" applyAlignment="1">
      <alignment horizontal="right"/>
    </xf>
    <xf numFmtId="0" fontId="20" fillId="0" borderId="0" xfId="0" applyNumberFormat="1" applyFont="1" applyFill="1" applyBorder="1" applyAlignment="1"/>
    <xf numFmtId="0" fontId="3" fillId="0" borderId="0" xfId="0" applyFont="1" applyAlignment="1">
      <alignment horizontal="justify" wrapText="1"/>
    </xf>
    <xf numFmtId="0" fontId="15" fillId="2" borderId="10" xfId="0" applyNumberFormat="1" applyFont="1" applyFill="1" applyBorder="1" applyAlignment="1">
      <alignment horizontal="center"/>
    </xf>
    <xf numFmtId="0" fontId="10" fillId="0" borderId="10" xfId="0" applyNumberFormat="1" applyFont="1" applyFill="1" applyBorder="1" applyAlignment="1"/>
    <xf numFmtId="0" fontId="15" fillId="2" borderId="11" xfId="0" applyNumberFormat="1" applyFont="1" applyFill="1" applyBorder="1" applyAlignment="1">
      <alignment horizontal="center"/>
    </xf>
    <xf numFmtId="0" fontId="15" fillId="2" borderId="9" xfId="0" applyNumberFormat="1" applyFont="1" applyFill="1" applyBorder="1" applyAlignment="1">
      <alignment horizontal="center"/>
    </xf>
    <xf numFmtId="0" fontId="15" fillId="2" borderId="15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/>
    <xf numFmtId="4" fontId="10" fillId="0" borderId="13" xfId="0" applyNumberFormat="1" applyFont="1" applyFill="1" applyBorder="1" applyAlignment="1"/>
    <xf numFmtId="49" fontId="10" fillId="0" borderId="1" xfId="0" applyNumberFormat="1" applyFont="1" applyFill="1" applyBorder="1" applyAlignment="1">
      <alignment horizontal="right"/>
    </xf>
    <xf numFmtId="0" fontId="10" fillId="0" borderId="5" xfId="0" applyNumberFormat="1" applyFont="1" applyFill="1" applyBorder="1" applyAlignment="1"/>
    <xf numFmtId="49" fontId="10" fillId="0" borderId="5" xfId="0" applyNumberFormat="1" applyFont="1" applyFill="1" applyBorder="1" applyAlignment="1">
      <alignment horizontal="right"/>
    </xf>
    <xf numFmtId="0" fontId="10" fillId="0" borderId="13" xfId="0" applyNumberFormat="1" applyFont="1" applyFill="1" applyBorder="1" applyAlignment="1"/>
    <xf numFmtId="4" fontId="10" fillId="0" borderId="5" xfId="0" applyNumberFormat="1" applyFont="1" applyFill="1" applyBorder="1" applyAlignment="1"/>
    <xf numFmtId="49" fontId="10" fillId="0" borderId="14" xfId="0" applyNumberFormat="1" applyFont="1" applyFill="1" applyBorder="1" applyAlignment="1">
      <alignment horizontal="right"/>
    </xf>
    <xf numFmtId="0" fontId="10" fillId="0" borderId="12" xfId="0" applyNumberFormat="1" applyFont="1" applyFill="1" applyBorder="1" applyAlignment="1"/>
    <xf numFmtId="4" fontId="10" fillId="0" borderId="6" xfId="0" applyNumberFormat="1" applyFont="1" applyFill="1" applyBorder="1" applyAlignment="1"/>
    <xf numFmtId="49" fontId="10" fillId="0" borderId="12" xfId="0" applyNumberFormat="1" applyFont="1" applyFill="1" applyBorder="1" applyAlignment="1">
      <alignment horizontal="right"/>
    </xf>
    <xf numFmtId="0" fontId="10" fillId="0" borderId="0" xfId="0" applyNumberFormat="1" applyFont="1" applyFill="1" applyBorder="1" applyAlignment="1"/>
    <xf numFmtId="0" fontId="10" fillId="0" borderId="14" xfId="0" applyNumberFormat="1" applyFont="1" applyFill="1" applyBorder="1" applyAlignment="1"/>
    <xf numFmtId="49" fontId="10" fillId="0" borderId="13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0" fontId="10" fillId="0" borderId="8" xfId="0" applyNumberFormat="1" applyFont="1" applyFill="1" applyBorder="1" applyAlignment="1"/>
    <xf numFmtId="49" fontId="10" fillId="0" borderId="6" xfId="0" applyNumberFormat="1" applyFont="1" applyFill="1" applyBorder="1" applyAlignment="1">
      <alignment horizontal="center"/>
    </xf>
    <xf numFmtId="49" fontId="10" fillId="0" borderId="12" xfId="0" applyNumberFormat="1" applyFont="1" applyFill="1" applyBorder="1" applyAlignment="1">
      <alignment horizontal="center"/>
    </xf>
    <xf numFmtId="0" fontId="10" fillId="0" borderId="14" xfId="0" applyNumberFormat="1" applyFont="1" applyFill="1" applyBorder="1" applyAlignment="1">
      <alignment horizontal="left" wrapText="1"/>
    </xf>
    <xf numFmtId="49" fontId="10" fillId="0" borderId="13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vertical="center" wrapText="1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/>
    <xf numFmtId="49" fontId="10" fillId="0" borderId="9" xfId="0" applyNumberFormat="1" applyFont="1" applyFill="1" applyBorder="1" applyAlignment="1">
      <alignment horizontal="right"/>
    </xf>
    <xf numFmtId="49" fontId="10" fillId="0" borderId="15" xfId="0" applyNumberFormat="1" applyFont="1" applyFill="1" applyBorder="1" applyAlignment="1">
      <alignment horizontal="right"/>
    </xf>
    <xf numFmtId="166" fontId="15" fillId="0" borderId="1" xfId="1" applyNumberFormat="1" applyFont="1" applyFill="1" applyBorder="1" applyAlignment="1">
      <alignment horizontal="center" wrapText="1"/>
    </xf>
    <xf numFmtId="2" fontId="15" fillId="0" borderId="1" xfId="1" applyNumberFormat="1" applyFont="1" applyFill="1" applyBorder="1" applyAlignment="1">
      <alignment horizontal="center" wrapText="1"/>
    </xf>
    <xf numFmtId="4" fontId="15" fillId="0" borderId="1" xfId="1" applyNumberFormat="1" applyFont="1" applyFill="1" applyBorder="1" applyAlignment="1">
      <alignment horizontal="center" wrapText="1"/>
    </xf>
    <xf numFmtId="4" fontId="15" fillId="0" borderId="1" xfId="1" applyNumberFormat="1" applyFont="1" applyFill="1" applyBorder="1" applyAlignment="1">
      <alignment horizontal="center"/>
    </xf>
    <xf numFmtId="4" fontId="15" fillId="0" borderId="5" xfId="1" applyNumberFormat="1" applyFont="1" applyFill="1" applyBorder="1" applyAlignment="1">
      <alignment horizontal="center" wrapText="1"/>
    </xf>
    <xf numFmtId="166" fontId="10" fillId="0" borderId="0" xfId="1" applyNumberFormat="1" applyFont="1" applyFill="1" applyBorder="1" applyAlignment="1">
      <alignment horizontal="center" wrapText="1"/>
    </xf>
    <xf numFmtId="4" fontId="10" fillId="0" borderId="0" xfId="1" applyNumberFormat="1" applyFont="1" applyFill="1" applyBorder="1" applyAlignment="1">
      <alignment horizontal="center" wrapText="1"/>
    </xf>
    <xf numFmtId="49" fontId="15" fillId="0" borderId="0" xfId="1" applyNumberFormat="1" applyFont="1" applyFill="1" applyBorder="1" applyAlignment="1">
      <alignment horizontal="center" wrapText="1"/>
    </xf>
    <xf numFmtId="4" fontId="10" fillId="0" borderId="14" xfId="1" applyNumberFormat="1" applyFont="1" applyFill="1" applyBorder="1" applyAlignment="1">
      <alignment horizontal="center" wrapText="1"/>
    </xf>
    <xf numFmtId="2" fontId="10" fillId="0" borderId="14" xfId="2" applyNumberFormat="1" applyFont="1" applyFill="1" applyBorder="1" applyAlignment="1">
      <alignment horizontal="center" wrapText="1"/>
    </xf>
    <xf numFmtId="49" fontId="15" fillId="0" borderId="14" xfId="1" applyNumberFormat="1" applyFont="1" applyFill="1" applyBorder="1" applyAlignment="1">
      <alignment horizontal="center" wrapText="1"/>
    </xf>
    <xf numFmtId="4" fontId="10" fillId="0" borderId="5" xfId="1" applyNumberFormat="1" applyFont="1" applyFill="1" applyBorder="1" applyAlignment="1">
      <alignment horizontal="center" wrapText="1"/>
    </xf>
    <xf numFmtId="49" fontId="15" fillId="0" borderId="5" xfId="1" applyNumberFormat="1" applyFont="1" applyFill="1" applyBorder="1" applyAlignment="1">
      <alignment horizontal="center" wrapText="1"/>
    </xf>
    <xf numFmtId="4" fontId="10" fillId="0" borderId="5" xfId="1" applyNumberFormat="1" applyFont="1" applyFill="1" applyBorder="1" applyAlignment="1">
      <alignment horizontal="center"/>
    </xf>
    <xf numFmtId="49" fontId="15" fillId="0" borderId="5" xfId="1" applyNumberFormat="1" applyFont="1" applyFill="1" applyBorder="1" applyAlignment="1">
      <alignment horizontal="center"/>
    </xf>
    <xf numFmtId="2" fontId="10" fillId="0" borderId="12" xfId="2" applyNumberFormat="1" applyFont="1" applyFill="1" applyBorder="1" applyAlignment="1">
      <alignment horizontal="center" wrapText="1"/>
    </xf>
    <xf numFmtId="0" fontId="10" fillId="0" borderId="5" xfId="2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1" fillId="0" borderId="3" xfId="0" applyFont="1" applyBorder="1"/>
    <xf numFmtId="0" fontId="6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wrapText="1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4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164" fontId="10" fillId="0" borderId="11" xfId="0" applyNumberFormat="1" applyFont="1" applyBorder="1" applyAlignment="1">
      <alignment horizontal="center"/>
    </xf>
    <xf numFmtId="0" fontId="3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4" fontId="3" fillId="2" borderId="9" xfId="0" applyNumberFormat="1" applyFont="1" applyFill="1" applyBorder="1" applyAlignment="1">
      <alignment horizontal="center"/>
    </xf>
    <xf numFmtId="4" fontId="3" fillId="2" borderId="10" xfId="0" applyNumberFormat="1" applyFont="1" applyFill="1" applyBorder="1" applyAlignment="1">
      <alignment horizontal="center"/>
    </xf>
    <xf numFmtId="4" fontId="3" fillId="2" borderId="11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4" fontId="3" fillId="0" borderId="9" xfId="1" applyNumberFormat="1" applyFont="1" applyBorder="1" applyAlignment="1">
      <alignment horizontal="center"/>
    </xf>
    <xf numFmtId="4" fontId="3" fillId="0" borderId="10" xfId="1" applyNumberFormat="1" applyFont="1" applyBorder="1" applyAlignment="1">
      <alignment horizontal="center"/>
    </xf>
    <xf numFmtId="4" fontId="3" fillId="0" borderId="11" xfId="1" applyNumberFormat="1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49" fontId="3" fillId="0" borderId="9" xfId="0" applyNumberFormat="1" applyFont="1" applyBorder="1" applyProtection="1">
      <protection locked="0"/>
    </xf>
    <xf numFmtId="49" fontId="3" fillId="0" borderId="10" xfId="0" applyNumberFormat="1" applyFont="1" applyBorder="1" applyProtection="1">
      <protection locked="0"/>
    </xf>
    <xf numFmtId="49" fontId="3" fillId="0" borderId="11" xfId="0" applyNumberFormat="1" applyFont="1" applyBorder="1" applyProtection="1">
      <protection locked="0"/>
    </xf>
    <xf numFmtId="4" fontId="3" fillId="0" borderId="9" xfId="0" applyNumberFormat="1" applyFont="1" applyBorder="1" applyAlignment="1" applyProtection="1">
      <alignment horizontal="center"/>
      <protection locked="0"/>
    </xf>
    <xf numFmtId="4" fontId="3" fillId="0" borderId="10" xfId="0" applyNumberFormat="1" applyFont="1" applyBorder="1" applyAlignment="1" applyProtection="1">
      <alignment horizontal="center"/>
      <protection locked="0"/>
    </xf>
    <xf numFmtId="4" fontId="3" fillId="0" borderId="11" xfId="0" applyNumberFormat="1" applyFont="1" applyBorder="1" applyAlignment="1" applyProtection="1">
      <alignment horizontal="center"/>
      <protection locked="0"/>
    </xf>
    <xf numFmtId="49" fontId="3" fillId="0" borderId="9" xfId="0" applyNumberFormat="1" applyFont="1" applyBorder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alignment horizontal="center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7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5" fillId="2" borderId="1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7" fillId="0" borderId="0" xfId="3" applyAlignment="1">
      <alignment horizontal="center"/>
    </xf>
    <xf numFmtId="0" fontId="15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/>
    </xf>
    <xf numFmtId="0" fontId="10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2" borderId="9" xfId="0" applyNumberFormat="1" applyFont="1" applyFill="1" applyBorder="1" applyAlignment="1">
      <alignment horizontal="center"/>
    </xf>
    <xf numFmtId="0" fontId="15" fillId="2" borderId="11" xfId="0" applyNumberFormat="1" applyFont="1" applyFill="1" applyBorder="1" applyAlignment="1">
      <alignment horizontal="center"/>
    </xf>
    <xf numFmtId="49" fontId="10" fillId="0" borderId="9" xfId="1" applyNumberFormat="1" applyFont="1" applyFill="1" applyBorder="1" applyAlignment="1">
      <alignment horizontal="center"/>
    </xf>
    <xf numFmtId="49" fontId="10" fillId="0" borderId="11" xfId="1" applyNumberFormat="1" applyFont="1" applyFill="1" applyBorder="1" applyAlignment="1">
      <alignment horizontal="center"/>
    </xf>
    <xf numFmtId="49" fontId="20" fillId="0" borderId="0" xfId="1" applyNumberFormat="1" applyFont="1" applyFill="1" applyBorder="1" applyAlignment="1">
      <alignment horizontal="center"/>
    </xf>
    <xf numFmtId="0" fontId="15" fillId="2" borderId="4" xfId="0" applyNumberFormat="1" applyFont="1" applyFill="1" applyBorder="1" applyAlignment="1">
      <alignment horizontal="center" vertical="center"/>
    </xf>
    <xf numFmtId="0" fontId="15" fillId="2" borderId="8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2" borderId="12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/>
    <xf numFmtId="0" fontId="3" fillId="0" borderId="0" xfId="0" applyFont="1" applyAlignment="1">
      <alignment horizontal="justify" wrapText="1"/>
    </xf>
  </cellXfs>
  <cellStyles count="4">
    <cellStyle name="Normal" xfId="0" builtinId="0"/>
    <cellStyle name="Normal 2" xfId="3"/>
    <cellStyle name="Normal 3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28575</xdr:rowOff>
    </xdr:from>
    <xdr:to>
      <xdr:col>5</xdr:col>
      <xdr:colOff>704850</xdr:colOff>
      <xdr:row>0</xdr:row>
      <xdr:rowOff>885825</xdr:rowOff>
    </xdr:to>
    <xdr:pic>
      <xdr:nvPicPr>
        <xdr:cNvPr id="2" name="Picture 2" descr="http://www.objetivas.com.br/arquivos/2013/05/fHyzC8N9FH_img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2857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0</xdr:row>
      <xdr:rowOff>95250</xdr:rowOff>
    </xdr:from>
    <xdr:to>
      <xdr:col>4</xdr:col>
      <xdr:colOff>581025</xdr:colOff>
      <xdr:row>0</xdr:row>
      <xdr:rowOff>1047750</xdr:rowOff>
    </xdr:to>
    <xdr:pic>
      <xdr:nvPicPr>
        <xdr:cNvPr id="3" name="Picture 2" descr="http://www.objetivas.com.br/arquivos/2013/05/fHyzC8N9FH_img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95250"/>
          <a:ext cx="8477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3343275</xdr:colOff>
      <xdr:row>0</xdr:row>
      <xdr:rowOff>104775</xdr:rowOff>
    </xdr:from>
    <xdr:to>
      <xdr:col>1</xdr:col>
      <xdr:colOff>161925</xdr:colOff>
      <xdr:row>0</xdr:row>
      <xdr:rowOff>1000125</xdr:rowOff>
    </xdr:to>
    <xdr:pic>
      <xdr:nvPicPr>
        <xdr:cNvPr id="2" name="Picture 2" descr="http://www.objetivas.com.br/arquivos/2013/05/fHyzC8N9FH_img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04775"/>
          <a:ext cx="9525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opLeftCell="A25" zoomScale="90" zoomScaleNormal="90" workbookViewId="0">
      <selection activeCell="B55" sqref="B55"/>
    </sheetView>
  </sheetViews>
  <sheetFormatPr defaultRowHeight="15" x14ac:dyDescent="0.25"/>
  <cols>
    <col min="1" max="1" width="63" customWidth="1"/>
    <col min="2" max="2" width="12" customWidth="1"/>
    <col min="3" max="3" width="11.28515625" customWidth="1"/>
    <col min="4" max="4" width="11.42578125" customWidth="1"/>
    <col min="5" max="5" width="11.28515625" customWidth="1"/>
    <col min="6" max="6" width="10.7109375" customWidth="1"/>
    <col min="7" max="7" width="11.140625" customWidth="1"/>
    <col min="8" max="8" width="10.85546875" customWidth="1"/>
    <col min="9" max="9" width="11.140625" customWidth="1"/>
    <col min="10" max="11" width="11.28515625" customWidth="1"/>
    <col min="12" max="12" width="11.140625" customWidth="1"/>
    <col min="13" max="13" width="11.28515625" customWidth="1"/>
    <col min="14" max="14" width="12.42578125" customWidth="1"/>
    <col min="15" max="15" width="17.28515625" customWidth="1"/>
    <col min="257" max="257" width="63" customWidth="1"/>
    <col min="258" max="258" width="12" customWidth="1"/>
    <col min="259" max="259" width="11.28515625" customWidth="1"/>
    <col min="260" max="260" width="11.42578125" customWidth="1"/>
    <col min="261" max="261" width="11.28515625" customWidth="1"/>
    <col min="262" max="262" width="10.7109375" customWidth="1"/>
    <col min="263" max="263" width="11.140625" customWidth="1"/>
    <col min="264" max="264" width="10.85546875" customWidth="1"/>
    <col min="265" max="265" width="11.140625" customWidth="1"/>
    <col min="266" max="267" width="11.28515625" customWidth="1"/>
    <col min="268" max="268" width="11.140625" customWidth="1"/>
    <col min="269" max="269" width="11.28515625" customWidth="1"/>
    <col min="270" max="270" width="12.42578125" customWidth="1"/>
    <col min="271" max="271" width="17.28515625" customWidth="1"/>
    <col min="513" max="513" width="63" customWidth="1"/>
    <col min="514" max="514" width="12" customWidth="1"/>
    <col min="515" max="515" width="11.28515625" customWidth="1"/>
    <col min="516" max="516" width="11.42578125" customWidth="1"/>
    <col min="517" max="517" width="11.28515625" customWidth="1"/>
    <col min="518" max="518" width="10.7109375" customWidth="1"/>
    <col min="519" max="519" width="11.140625" customWidth="1"/>
    <col min="520" max="520" width="10.85546875" customWidth="1"/>
    <col min="521" max="521" width="11.140625" customWidth="1"/>
    <col min="522" max="523" width="11.28515625" customWidth="1"/>
    <col min="524" max="524" width="11.140625" customWidth="1"/>
    <col min="525" max="525" width="11.28515625" customWidth="1"/>
    <col min="526" max="526" width="12.42578125" customWidth="1"/>
    <col min="527" max="527" width="17.28515625" customWidth="1"/>
    <col min="769" max="769" width="63" customWidth="1"/>
    <col min="770" max="770" width="12" customWidth="1"/>
    <col min="771" max="771" width="11.28515625" customWidth="1"/>
    <col min="772" max="772" width="11.42578125" customWidth="1"/>
    <col min="773" max="773" width="11.28515625" customWidth="1"/>
    <col min="774" max="774" width="10.7109375" customWidth="1"/>
    <col min="775" max="775" width="11.140625" customWidth="1"/>
    <col min="776" max="776" width="10.85546875" customWidth="1"/>
    <col min="777" max="777" width="11.140625" customWidth="1"/>
    <col min="778" max="779" width="11.28515625" customWidth="1"/>
    <col min="780" max="780" width="11.140625" customWidth="1"/>
    <col min="781" max="781" width="11.28515625" customWidth="1"/>
    <col min="782" max="782" width="12.42578125" customWidth="1"/>
    <col min="783" max="783" width="17.28515625" customWidth="1"/>
    <col min="1025" max="1025" width="63" customWidth="1"/>
    <col min="1026" max="1026" width="12" customWidth="1"/>
    <col min="1027" max="1027" width="11.28515625" customWidth="1"/>
    <col min="1028" max="1028" width="11.42578125" customWidth="1"/>
    <col min="1029" max="1029" width="11.28515625" customWidth="1"/>
    <col min="1030" max="1030" width="10.7109375" customWidth="1"/>
    <col min="1031" max="1031" width="11.140625" customWidth="1"/>
    <col min="1032" max="1032" width="10.85546875" customWidth="1"/>
    <col min="1033" max="1033" width="11.140625" customWidth="1"/>
    <col min="1034" max="1035" width="11.28515625" customWidth="1"/>
    <col min="1036" max="1036" width="11.140625" customWidth="1"/>
    <col min="1037" max="1037" width="11.28515625" customWidth="1"/>
    <col min="1038" max="1038" width="12.42578125" customWidth="1"/>
    <col min="1039" max="1039" width="17.28515625" customWidth="1"/>
    <col min="1281" max="1281" width="63" customWidth="1"/>
    <col min="1282" max="1282" width="12" customWidth="1"/>
    <col min="1283" max="1283" width="11.28515625" customWidth="1"/>
    <col min="1284" max="1284" width="11.42578125" customWidth="1"/>
    <col min="1285" max="1285" width="11.28515625" customWidth="1"/>
    <col min="1286" max="1286" width="10.7109375" customWidth="1"/>
    <col min="1287" max="1287" width="11.140625" customWidth="1"/>
    <col min="1288" max="1288" width="10.85546875" customWidth="1"/>
    <col min="1289" max="1289" width="11.140625" customWidth="1"/>
    <col min="1290" max="1291" width="11.28515625" customWidth="1"/>
    <col min="1292" max="1292" width="11.140625" customWidth="1"/>
    <col min="1293" max="1293" width="11.28515625" customWidth="1"/>
    <col min="1294" max="1294" width="12.42578125" customWidth="1"/>
    <col min="1295" max="1295" width="17.28515625" customWidth="1"/>
    <col min="1537" max="1537" width="63" customWidth="1"/>
    <col min="1538" max="1538" width="12" customWidth="1"/>
    <col min="1539" max="1539" width="11.28515625" customWidth="1"/>
    <col min="1540" max="1540" width="11.42578125" customWidth="1"/>
    <col min="1541" max="1541" width="11.28515625" customWidth="1"/>
    <col min="1542" max="1542" width="10.7109375" customWidth="1"/>
    <col min="1543" max="1543" width="11.140625" customWidth="1"/>
    <col min="1544" max="1544" width="10.85546875" customWidth="1"/>
    <col min="1545" max="1545" width="11.140625" customWidth="1"/>
    <col min="1546" max="1547" width="11.28515625" customWidth="1"/>
    <col min="1548" max="1548" width="11.140625" customWidth="1"/>
    <col min="1549" max="1549" width="11.28515625" customWidth="1"/>
    <col min="1550" max="1550" width="12.42578125" customWidth="1"/>
    <col min="1551" max="1551" width="17.28515625" customWidth="1"/>
    <col min="1793" max="1793" width="63" customWidth="1"/>
    <col min="1794" max="1794" width="12" customWidth="1"/>
    <col min="1795" max="1795" width="11.28515625" customWidth="1"/>
    <col min="1796" max="1796" width="11.42578125" customWidth="1"/>
    <col min="1797" max="1797" width="11.28515625" customWidth="1"/>
    <col min="1798" max="1798" width="10.7109375" customWidth="1"/>
    <col min="1799" max="1799" width="11.140625" customWidth="1"/>
    <col min="1800" max="1800" width="10.85546875" customWidth="1"/>
    <col min="1801" max="1801" width="11.140625" customWidth="1"/>
    <col min="1802" max="1803" width="11.28515625" customWidth="1"/>
    <col min="1804" max="1804" width="11.140625" customWidth="1"/>
    <col min="1805" max="1805" width="11.28515625" customWidth="1"/>
    <col min="1806" max="1806" width="12.42578125" customWidth="1"/>
    <col min="1807" max="1807" width="17.28515625" customWidth="1"/>
    <col min="2049" max="2049" width="63" customWidth="1"/>
    <col min="2050" max="2050" width="12" customWidth="1"/>
    <col min="2051" max="2051" width="11.28515625" customWidth="1"/>
    <col min="2052" max="2052" width="11.42578125" customWidth="1"/>
    <col min="2053" max="2053" width="11.28515625" customWidth="1"/>
    <col min="2054" max="2054" width="10.7109375" customWidth="1"/>
    <col min="2055" max="2055" width="11.140625" customWidth="1"/>
    <col min="2056" max="2056" width="10.85546875" customWidth="1"/>
    <col min="2057" max="2057" width="11.140625" customWidth="1"/>
    <col min="2058" max="2059" width="11.28515625" customWidth="1"/>
    <col min="2060" max="2060" width="11.140625" customWidth="1"/>
    <col min="2061" max="2061" width="11.28515625" customWidth="1"/>
    <col min="2062" max="2062" width="12.42578125" customWidth="1"/>
    <col min="2063" max="2063" width="17.28515625" customWidth="1"/>
    <col min="2305" max="2305" width="63" customWidth="1"/>
    <col min="2306" max="2306" width="12" customWidth="1"/>
    <col min="2307" max="2307" width="11.28515625" customWidth="1"/>
    <col min="2308" max="2308" width="11.42578125" customWidth="1"/>
    <col min="2309" max="2309" width="11.28515625" customWidth="1"/>
    <col min="2310" max="2310" width="10.7109375" customWidth="1"/>
    <col min="2311" max="2311" width="11.140625" customWidth="1"/>
    <col min="2312" max="2312" width="10.85546875" customWidth="1"/>
    <col min="2313" max="2313" width="11.140625" customWidth="1"/>
    <col min="2314" max="2315" width="11.28515625" customWidth="1"/>
    <col min="2316" max="2316" width="11.140625" customWidth="1"/>
    <col min="2317" max="2317" width="11.28515625" customWidth="1"/>
    <col min="2318" max="2318" width="12.42578125" customWidth="1"/>
    <col min="2319" max="2319" width="17.28515625" customWidth="1"/>
    <col min="2561" max="2561" width="63" customWidth="1"/>
    <col min="2562" max="2562" width="12" customWidth="1"/>
    <col min="2563" max="2563" width="11.28515625" customWidth="1"/>
    <col min="2564" max="2564" width="11.42578125" customWidth="1"/>
    <col min="2565" max="2565" width="11.28515625" customWidth="1"/>
    <col min="2566" max="2566" width="10.7109375" customWidth="1"/>
    <col min="2567" max="2567" width="11.140625" customWidth="1"/>
    <col min="2568" max="2568" width="10.85546875" customWidth="1"/>
    <col min="2569" max="2569" width="11.140625" customWidth="1"/>
    <col min="2570" max="2571" width="11.28515625" customWidth="1"/>
    <col min="2572" max="2572" width="11.140625" customWidth="1"/>
    <col min="2573" max="2573" width="11.28515625" customWidth="1"/>
    <col min="2574" max="2574" width="12.42578125" customWidth="1"/>
    <col min="2575" max="2575" width="17.28515625" customWidth="1"/>
    <col min="2817" max="2817" width="63" customWidth="1"/>
    <col min="2818" max="2818" width="12" customWidth="1"/>
    <col min="2819" max="2819" width="11.28515625" customWidth="1"/>
    <col min="2820" max="2820" width="11.42578125" customWidth="1"/>
    <col min="2821" max="2821" width="11.28515625" customWidth="1"/>
    <col min="2822" max="2822" width="10.7109375" customWidth="1"/>
    <col min="2823" max="2823" width="11.140625" customWidth="1"/>
    <col min="2824" max="2824" width="10.85546875" customWidth="1"/>
    <col min="2825" max="2825" width="11.140625" customWidth="1"/>
    <col min="2826" max="2827" width="11.28515625" customWidth="1"/>
    <col min="2828" max="2828" width="11.140625" customWidth="1"/>
    <col min="2829" max="2829" width="11.28515625" customWidth="1"/>
    <col min="2830" max="2830" width="12.42578125" customWidth="1"/>
    <col min="2831" max="2831" width="17.28515625" customWidth="1"/>
    <col min="3073" max="3073" width="63" customWidth="1"/>
    <col min="3074" max="3074" width="12" customWidth="1"/>
    <col min="3075" max="3075" width="11.28515625" customWidth="1"/>
    <col min="3076" max="3076" width="11.42578125" customWidth="1"/>
    <col min="3077" max="3077" width="11.28515625" customWidth="1"/>
    <col min="3078" max="3078" width="10.7109375" customWidth="1"/>
    <col min="3079" max="3079" width="11.140625" customWidth="1"/>
    <col min="3080" max="3080" width="10.85546875" customWidth="1"/>
    <col min="3081" max="3081" width="11.140625" customWidth="1"/>
    <col min="3082" max="3083" width="11.28515625" customWidth="1"/>
    <col min="3084" max="3084" width="11.140625" customWidth="1"/>
    <col min="3085" max="3085" width="11.28515625" customWidth="1"/>
    <col min="3086" max="3086" width="12.42578125" customWidth="1"/>
    <col min="3087" max="3087" width="17.28515625" customWidth="1"/>
    <col min="3329" max="3329" width="63" customWidth="1"/>
    <col min="3330" max="3330" width="12" customWidth="1"/>
    <col min="3331" max="3331" width="11.28515625" customWidth="1"/>
    <col min="3332" max="3332" width="11.42578125" customWidth="1"/>
    <col min="3333" max="3333" width="11.28515625" customWidth="1"/>
    <col min="3334" max="3334" width="10.7109375" customWidth="1"/>
    <col min="3335" max="3335" width="11.140625" customWidth="1"/>
    <col min="3336" max="3336" width="10.85546875" customWidth="1"/>
    <col min="3337" max="3337" width="11.140625" customWidth="1"/>
    <col min="3338" max="3339" width="11.28515625" customWidth="1"/>
    <col min="3340" max="3340" width="11.140625" customWidth="1"/>
    <col min="3341" max="3341" width="11.28515625" customWidth="1"/>
    <col min="3342" max="3342" width="12.42578125" customWidth="1"/>
    <col min="3343" max="3343" width="17.28515625" customWidth="1"/>
    <col min="3585" max="3585" width="63" customWidth="1"/>
    <col min="3586" max="3586" width="12" customWidth="1"/>
    <col min="3587" max="3587" width="11.28515625" customWidth="1"/>
    <col min="3588" max="3588" width="11.42578125" customWidth="1"/>
    <col min="3589" max="3589" width="11.28515625" customWidth="1"/>
    <col min="3590" max="3590" width="10.7109375" customWidth="1"/>
    <col min="3591" max="3591" width="11.140625" customWidth="1"/>
    <col min="3592" max="3592" width="10.85546875" customWidth="1"/>
    <col min="3593" max="3593" width="11.140625" customWidth="1"/>
    <col min="3594" max="3595" width="11.28515625" customWidth="1"/>
    <col min="3596" max="3596" width="11.140625" customWidth="1"/>
    <col min="3597" max="3597" width="11.28515625" customWidth="1"/>
    <col min="3598" max="3598" width="12.42578125" customWidth="1"/>
    <col min="3599" max="3599" width="17.28515625" customWidth="1"/>
    <col min="3841" max="3841" width="63" customWidth="1"/>
    <col min="3842" max="3842" width="12" customWidth="1"/>
    <col min="3843" max="3843" width="11.28515625" customWidth="1"/>
    <col min="3844" max="3844" width="11.42578125" customWidth="1"/>
    <col min="3845" max="3845" width="11.28515625" customWidth="1"/>
    <col min="3846" max="3846" width="10.7109375" customWidth="1"/>
    <col min="3847" max="3847" width="11.140625" customWidth="1"/>
    <col min="3848" max="3848" width="10.85546875" customWidth="1"/>
    <col min="3849" max="3849" width="11.140625" customWidth="1"/>
    <col min="3850" max="3851" width="11.28515625" customWidth="1"/>
    <col min="3852" max="3852" width="11.140625" customWidth="1"/>
    <col min="3853" max="3853" width="11.28515625" customWidth="1"/>
    <col min="3854" max="3854" width="12.42578125" customWidth="1"/>
    <col min="3855" max="3855" width="17.28515625" customWidth="1"/>
    <col min="4097" max="4097" width="63" customWidth="1"/>
    <col min="4098" max="4098" width="12" customWidth="1"/>
    <col min="4099" max="4099" width="11.28515625" customWidth="1"/>
    <col min="4100" max="4100" width="11.42578125" customWidth="1"/>
    <col min="4101" max="4101" width="11.28515625" customWidth="1"/>
    <col min="4102" max="4102" width="10.7109375" customWidth="1"/>
    <col min="4103" max="4103" width="11.140625" customWidth="1"/>
    <col min="4104" max="4104" width="10.85546875" customWidth="1"/>
    <col min="4105" max="4105" width="11.140625" customWidth="1"/>
    <col min="4106" max="4107" width="11.28515625" customWidth="1"/>
    <col min="4108" max="4108" width="11.140625" customWidth="1"/>
    <col min="4109" max="4109" width="11.28515625" customWidth="1"/>
    <col min="4110" max="4110" width="12.42578125" customWidth="1"/>
    <col min="4111" max="4111" width="17.28515625" customWidth="1"/>
    <col min="4353" max="4353" width="63" customWidth="1"/>
    <col min="4354" max="4354" width="12" customWidth="1"/>
    <col min="4355" max="4355" width="11.28515625" customWidth="1"/>
    <col min="4356" max="4356" width="11.42578125" customWidth="1"/>
    <col min="4357" max="4357" width="11.28515625" customWidth="1"/>
    <col min="4358" max="4358" width="10.7109375" customWidth="1"/>
    <col min="4359" max="4359" width="11.140625" customWidth="1"/>
    <col min="4360" max="4360" width="10.85546875" customWidth="1"/>
    <col min="4361" max="4361" width="11.140625" customWidth="1"/>
    <col min="4362" max="4363" width="11.28515625" customWidth="1"/>
    <col min="4364" max="4364" width="11.140625" customWidth="1"/>
    <col min="4365" max="4365" width="11.28515625" customWidth="1"/>
    <col min="4366" max="4366" width="12.42578125" customWidth="1"/>
    <col min="4367" max="4367" width="17.28515625" customWidth="1"/>
    <col min="4609" max="4609" width="63" customWidth="1"/>
    <col min="4610" max="4610" width="12" customWidth="1"/>
    <col min="4611" max="4611" width="11.28515625" customWidth="1"/>
    <col min="4612" max="4612" width="11.42578125" customWidth="1"/>
    <col min="4613" max="4613" width="11.28515625" customWidth="1"/>
    <col min="4614" max="4614" width="10.7109375" customWidth="1"/>
    <col min="4615" max="4615" width="11.140625" customWidth="1"/>
    <col min="4616" max="4616" width="10.85546875" customWidth="1"/>
    <col min="4617" max="4617" width="11.140625" customWidth="1"/>
    <col min="4618" max="4619" width="11.28515625" customWidth="1"/>
    <col min="4620" max="4620" width="11.140625" customWidth="1"/>
    <col min="4621" max="4621" width="11.28515625" customWidth="1"/>
    <col min="4622" max="4622" width="12.42578125" customWidth="1"/>
    <col min="4623" max="4623" width="17.28515625" customWidth="1"/>
    <col min="4865" max="4865" width="63" customWidth="1"/>
    <col min="4866" max="4866" width="12" customWidth="1"/>
    <col min="4867" max="4867" width="11.28515625" customWidth="1"/>
    <col min="4868" max="4868" width="11.42578125" customWidth="1"/>
    <col min="4869" max="4869" width="11.28515625" customWidth="1"/>
    <col min="4870" max="4870" width="10.7109375" customWidth="1"/>
    <col min="4871" max="4871" width="11.140625" customWidth="1"/>
    <col min="4872" max="4872" width="10.85546875" customWidth="1"/>
    <col min="4873" max="4873" width="11.140625" customWidth="1"/>
    <col min="4874" max="4875" width="11.28515625" customWidth="1"/>
    <col min="4876" max="4876" width="11.140625" customWidth="1"/>
    <col min="4877" max="4877" width="11.28515625" customWidth="1"/>
    <col min="4878" max="4878" width="12.42578125" customWidth="1"/>
    <col min="4879" max="4879" width="17.28515625" customWidth="1"/>
    <col min="5121" max="5121" width="63" customWidth="1"/>
    <col min="5122" max="5122" width="12" customWidth="1"/>
    <col min="5123" max="5123" width="11.28515625" customWidth="1"/>
    <col min="5124" max="5124" width="11.42578125" customWidth="1"/>
    <col min="5125" max="5125" width="11.28515625" customWidth="1"/>
    <col min="5126" max="5126" width="10.7109375" customWidth="1"/>
    <col min="5127" max="5127" width="11.140625" customWidth="1"/>
    <col min="5128" max="5128" width="10.85546875" customWidth="1"/>
    <col min="5129" max="5129" width="11.140625" customWidth="1"/>
    <col min="5130" max="5131" width="11.28515625" customWidth="1"/>
    <col min="5132" max="5132" width="11.140625" customWidth="1"/>
    <col min="5133" max="5133" width="11.28515625" customWidth="1"/>
    <col min="5134" max="5134" width="12.42578125" customWidth="1"/>
    <col min="5135" max="5135" width="17.28515625" customWidth="1"/>
    <col min="5377" max="5377" width="63" customWidth="1"/>
    <col min="5378" max="5378" width="12" customWidth="1"/>
    <col min="5379" max="5379" width="11.28515625" customWidth="1"/>
    <col min="5380" max="5380" width="11.42578125" customWidth="1"/>
    <col min="5381" max="5381" width="11.28515625" customWidth="1"/>
    <col min="5382" max="5382" width="10.7109375" customWidth="1"/>
    <col min="5383" max="5383" width="11.140625" customWidth="1"/>
    <col min="5384" max="5384" width="10.85546875" customWidth="1"/>
    <col min="5385" max="5385" width="11.140625" customWidth="1"/>
    <col min="5386" max="5387" width="11.28515625" customWidth="1"/>
    <col min="5388" max="5388" width="11.140625" customWidth="1"/>
    <col min="5389" max="5389" width="11.28515625" customWidth="1"/>
    <col min="5390" max="5390" width="12.42578125" customWidth="1"/>
    <col min="5391" max="5391" width="17.28515625" customWidth="1"/>
    <col min="5633" max="5633" width="63" customWidth="1"/>
    <col min="5634" max="5634" width="12" customWidth="1"/>
    <col min="5635" max="5635" width="11.28515625" customWidth="1"/>
    <col min="5636" max="5636" width="11.42578125" customWidth="1"/>
    <col min="5637" max="5637" width="11.28515625" customWidth="1"/>
    <col min="5638" max="5638" width="10.7109375" customWidth="1"/>
    <col min="5639" max="5639" width="11.140625" customWidth="1"/>
    <col min="5640" max="5640" width="10.85546875" customWidth="1"/>
    <col min="5641" max="5641" width="11.140625" customWidth="1"/>
    <col min="5642" max="5643" width="11.28515625" customWidth="1"/>
    <col min="5644" max="5644" width="11.140625" customWidth="1"/>
    <col min="5645" max="5645" width="11.28515625" customWidth="1"/>
    <col min="5646" max="5646" width="12.42578125" customWidth="1"/>
    <col min="5647" max="5647" width="17.28515625" customWidth="1"/>
    <col min="5889" max="5889" width="63" customWidth="1"/>
    <col min="5890" max="5890" width="12" customWidth="1"/>
    <col min="5891" max="5891" width="11.28515625" customWidth="1"/>
    <col min="5892" max="5892" width="11.42578125" customWidth="1"/>
    <col min="5893" max="5893" width="11.28515625" customWidth="1"/>
    <col min="5894" max="5894" width="10.7109375" customWidth="1"/>
    <col min="5895" max="5895" width="11.140625" customWidth="1"/>
    <col min="5896" max="5896" width="10.85546875" customWidth="1"/>
    <col min="5897" max="5897" width="11.140625" customWidth="1"/>
    <col min="5898" max="5899" width="11.28515625" customWidth="1"/>
    <col min="5900" max="5900" width="11.140625" customWidth="1"/>
    <col min="5901" max="5901" width="11.28515625" customWidth="1"/>
    <col min="5902" max="5902" width="12.42578125" customWidth="1"/>
    <col min="5903" max="5903" width="17.28515625" customWidth="1"/>
    <col min="6145" max="6145" width="63" customWidth="1"/>
    <col min="6146" max="6146" width="12" customWidth="1"/>
    <col min="6147" max="6147" width="11.28515625" customWidth="1"/>
    <col min="6148" max="6148" width="11.42578125" customWidth="1"/>
    <col min="6149" max="6149" width="11.28515625" customWidth="1"/>
    <col min="6150" max="6150" width="10.7109375" customWidth="1"/>
    <col min="6151" max="6151" width="11.140625" customWidth="1"/>
    <col min="6152" max="6152" width="10.85546875" customWidth="1"/>
    <col min="6153" max="6153" width="11.140625" customWidth="1"/>
    <col min="6154" max="6155" width="11.28515625" customWidth="1"/>
    <col min="6156" max="6156" width="11.140625" customWidth="1"/>
    <col min="6157" max="6157" width="11.28515625" customWidth="1"/>
    <col min="6158" max="6158" width="12.42578125" customWidth="1"/>
    <col min="6159" max="6159" width="17.28515625" customWidth="1"/>
    <col min="6401" max="6401" width="63" customWidth="1"/>
    <col min="6402" max="6402" width="12" customWidth="1"/>
    <col min="6403" max="6403" width="11.28515625" customWidth="1"/>
    <col min="6404" max="6404" width="11.42578125" customWidth="1"/>
    <col min="6405" max="6405" width="11.28515625" customWidth="1"/>
    <col min="6406" max="6406" width="10.7109375" customWidth="1"/>
    <col min="6407" max="6407" width="11.140625" customWidth="1"/>
    <col min="6408" max="6408" width="10.85546875" customWidth="1"/>
    <col min="6409" max="6409" width="11.140625" customWidth="1"/>
    <col min="6410" max="6411" width="11.28515625" customWidth="1"/>
    <col min="6412" max="6412" width="11.140625" customWidth="1"/>
    <col min="6413" max="6413" width="11.28515625" customWidth="1"/>
    <col min="6414" max="6414" width="12.42578125" customWidth="1"/>
    <col min="6415" max="6415" width="17.28515625" customWidth="1"/>
    <col min="6657" max="6657" width="63" customWidth="1"/>
    <col min="6658" max="6658" width="12" customWidth="1"/>
    <col min="6659" max="6659" width="11.28515625" customWidth="1"/>
    <col min="6660" max="6660" width="11.42578125" customWidth="1"/>
    <col min="6661" max="6661" width="11.28515625" customWidth="1"/>
    <col min="6662" max="6662" width="10.7109375" customWidth="1"/>
    <col min="6663" max="6663" width="11.140625" customWidth="1"/>
    <col min="6664" max="6664" width="10.85546875" customWidth="1"/>
    <col min="6665" max="6665" width="11.140625" customWidth="1"/>
    <col min="6666" max="6667" width="11.28515625" customWidth="1"/>
    <col min="6668" max="6668" width="11.140625" customWidth="1"/>
    <col min="6669" max="6669" width="11.28515625" customWidth="1"/>
    <col min="6670" max="6670" width="12.42578125" customWidth="1"/>
    <col min="6671" max="6671" width="17.28515625" customWidth="1"/>
    <col min="6913" max="6913" width="63" customWidth="1"/>
    <col min="6914" max="6914" width="12" customWidth="1"/>
    <col min="6915" max="6915" width="11.28515625" customWidth="1"/>
    <col min="6916" max="6916" width="11.42578125" customWidth="1"/>
    <col min="6917" max="6917" width="11.28515625" customWidth="1"/>
    <col min="6918" max="6918" width="10.7109375" customWidth="1"/>
    <col min="6919" max="6919" width="11.140625" customWidth="1"/>
    <col min="6920" max="6920" width="10.85546875" customWidth="1"/>
    <col min="6921" max="6921" width="11.140625" customWidth="1"/>
    <col min="6922" max="6923" width="11.28515625" customWidth="1"/>
    <col min="6924" max="6924" width="11.140625" customWidth="1"/>
    <col min="6925" max="6925" width="11.28515625" customWidth="1"/>
    <col min="6926" max="6926" width="12.42578125" customWidth="1"/>
    <col min="6927" max="6927" width="17.28515625" customWidth="1"/>
    <col min="7169" max="7169" width="63" customWidth="1"/>
    <col min="7170" max="7170" width="12" customWidth="1"/>
    <col min="7171" max="7171" width="11.28515625" customWidth="1"/>
    <col min="7172" max="7172" width="11.42578125" customWidth="1"/>
    <col min="7173" max="7173" width="11.28515625" customWidth="1"/>
    <col min="7174" max="7174" width="10.7109375" customWidth="1"/>
    <col min="7175" max="7175" width="11.140625" customWidth="1"/>
    <col min="7176" max="7176" width="10.85546875" customWidth="1"/>
    <col min="7177" max="7177" width="11.140625" customWidth="1"/>
    <col min="7178" max="7179" width="11.28515625" customWidth="1"/>
    <col min="7180" max="7180" width="11.140625" customWidth="1"/>
    <col min="7181" max="7181" width="11.28515625" customWidth="1"/>
    <col min="7182" max="7182" width="12.42578125" customWidth="1"/>
    <col min="7183" max="7183" width="17.28515625" customWidth="1"/>
    <col min="7425" max="7425" width="63" customWidth="1"/>
    <col min="7426" max="7426" width="12" customWidth="1"/>
    <col min="7427" max="7427" width="11.28515625" customWidth="1"/>
    <col min="7428" max="7428" width="11.42578125" customWidth="1"/>
    <col min="7429" max="7429" width="11.28515625" customWidth="1"/>
    <col min="7430" max="7430" width="10.7109375" customWidth="1"/>
    <col min="7431" max="7431" width="11.140625" customWidth="1"/>
    <col min="7432" max="7432" width="10.85546875" customWidth="1"/>
    <col min="7433" max="7433" width="11.140625" customWidth="1"/>
    <col min="7434" max="7435" width="11.28515625" customWidth="1"/>
    <col min="7436" max="7436" width="11.140625" customWidth="1"/>
    <col min="7437" max="7437" width="11.28515625" customWidth="1"/>
    <col min="7438" max="7438" width="12.42578125" customWidth="1"/>
    <col min="7439" max="7439" width="17.28515625" customWidth="1"/>
    <col min="7681" max="7681" width="63" customWidth="1"/>
    <col min="7682" max="7682" width="12" customWidth="1"/>
    <col min="7683" max="7683" width="11.28515625" customWidth="1"/>
    <col min="7684" max="7684" width="11.42578125" customWidth="1"/>
    <col min="7685" max="7685" width="11.28515625" customWidth="1"/>
    <col min="7686" max="7686" width="10.7109375" customWidth="1"/>
    <col min="7687" max="7687" width="11.140625" customWidth="1"/>
    <col min="7688" max="7688" width="10.85546875" customWidth="1"/>
    <col min="7689" max="7689" width="11.140625" customWidth="1"/>
    <col min="7690" max="7691" width="11.28515625" customWidth="1"/>
    <col min="7692" max="7692" width="11.140625" customWidth="1"/>
    <col min="7693" max="7693" width="11.28515625" customWidth="1"/>
    <col min="7694" max="7694" width="12.42578125" customWidth="1"/>
    <col min="7695" max="7695" width="17.28515625" customWidth="1"/>
    <col min="7937" max="7937" width="63" customWidth="1"/>
    <col min="7938" max="7938" width="12" customWidth="1"/>
    <col min="7939" max="7939" width="11.28515625" customWidth="1"/>
    <col min="7940" max="7940" width="11.42578125" customWidth="1"/>
    <col min="7941" max="7941" width="11.28515625" customWidth="1"/>
    <col min="7942" max="7942" width="10.7109375" customWidth="1"/>
    <col min="7943" max="7943" width="11.140625" customWidth="1"/>
    <col min="7944" max="7944" width="10.85546875" customWidth="1"/>
    <col min="7945" max="7945" width="11.140625" customWidth="1"/>
    <col min="7946" max="7947" width="11.28515625" customWidth="1"/>
    <col min="7948" max="7948" width="11.140625" customWidth="1"/>
    <col min="7949" max="7949" width="11.28515625" customWidth="1"/>
    <col min="7950" max="7950" width="12.42578125" customWidth="1"/>
    <col min="7951" max="7951" width="17.28515625" customWidth="1"/>
    <col min="8193" max="8193" width="63" customWidth="1"/>
    <col min="8194" max="8194" width="12" customWidth="1"/>
    <col min="8195" max="8195" width="11.28515625" customWidth="1"/>
    <col min="8196" max="8196" width="11.42578125" customWidth="1"/>
    <col min="8197" max="8197" width="11.28515625" customWidth="1"/>
    <col min="8198" max="8198" width="10.7109375" customWidth="1"/>
    <col min="8199" max="8199" width="11.140625" customWidth="1"/>
    <col min="8200" max="8200" width="10.85546875" customWidth="1"/>
    <col min="8201" max="8201" width="11.140625" customWidth="1"/>
    <col min="8202" max="8203" width="11.28515625" customWidth="1"/>
    <col min="8204" max="8204" width="11.140625" customWidth="1"/>
    <col min="8205" max="8205" width="11.28515625" customWidth="1"/>
    <col min="8206" max="8206" width="12.42578125" customWidth="1"/>
    <col min="8207" max="8207" width="17.28515625" customWidth="1"/>
    <col min="8449" max="8449" width="63" customWidth="1"/>
    <col min="8450" max="8450" width="12" customWidth="1"/>
    <col min="8451" max="8451" width="11.28515625" customWidth="1"/>
    <col min="8452" max="8452" width="11.42578125" customWidth="1"/>
    <col min="8453" max="8453" width="11.28515625" customWidth="1"/>
    <col min="8454" max="8454" width="10.7109375" customWidth="1"/>
    <col min="8455" max="8455" width="11.140625" customWidth="1"/>
    <col min="8456" max="8456" width="10.85546875" customWidth="1"/>
    <col min="8457" max="8457" width="11.140625" customWidth="1"/>
    <col min="8458" max="8459" width="11.28515625" customWidth="1"/>
    <col min="8460" max="8460" width="11.140625" customWidth="1"/>
    <col min="8461" max="8461" width="11.28515625" customWidth="1"/>
    <col min="8462" max="8462" width="12.42578125" customWidth="1"/>
    <col min="8463" max="8463" width="17.28515625" customWidth="1"/>
    <col min="8705" max="8705" width="63" customWidth="1"/>
    <col min="8706" max="8706" width="12" customWidth="1"/>
    <col min="8707" max="8707" width="11.28515625" customWidth="1"/>
    <col min="8708" max="8708" width="11.42578125" customWidth="1"/>
    <col min="8709" max="8709" width="11.28515625" customWidth="1"/>
    <col min="8710" max="8710" width="10.7109375" customWidth="1"/>
    <col min="8711" max="8711" width="11.140625" customWidth="1"/>
    <col min="8712" max="8712" width="10.85546875" customWidth="1"/>
    <col min="8713" max="8713" width="11.140625" customWidth="1"/>
    <col min="8714" max="8715" width="11.28515625" customWidth="1"/>
    <col min="8716" max="8716" width="11.140625" customWidth="1"/>
    <col min="8717" max="8717" width="11.28515625" customWidth="1"/>
    <col min="8718" max="8718" width="12.42578125" customWidth="1"/>
    <col min="8719" max="8719" width="17.28515625" customWidth="1"/>
    <col min="8961" max="8961" width="63" customWidth="1"/>
    <col min="8962" max="8962" width="12" customWidth="1"/>
    <col min="8963" max="8963" width="11.28515625" customWidth="1"/>
    <col min="8964" max="8964" width="11.42578125" customWidth="1"/>
    <col min="8965" max="8965" width="11.28515625" customWidth="1"/>
    <col min="8966" max="8966" width="10.7109375" customWidth="1"/>
    <col min="8967" max="8967" width="11.140625" customWidth="1"/>
    <col min="8968" max="8968" width="10.85546875" customWidth="1"/>
    <col min="8969" max="8969" width="11.140625" customWidth="1"/>
    <col min="8970" max="8971" width="11.28515625" customWidth="1"/>
    <col min="8972" max="8972" width="11.140625" customWidth="1"/>
    <col min="8973" max="8973" width="11.28515625" customWidth="1"/>
    <col min="8974" max="8974" width="12.42578125" customWidth="1"/>
    <col min="8975" max="8975" width="17.28515625" customWidth="1"/>
    <col min="9217" max="9217" width="63" customWidth="1"/>
    <col min="9218" max="9218" width="12" customWidth="1"/>
    <col min="9219" max="9219" width="11.28515625" customWidth="1"/>
    <col min="9220" max="9220" width="11.42578125" customWidth="1"/>
    <col min="9221" max="9221" width="11.28515625" customWidth="1"/>
    <col min="9222" max="9222" width="10.7109375" customWidth="1"/>
    <col min="9223" max="9223" width="11.140625" customWidth="1"/>
    <col min="9224" max="9224" width="10.85546875" customWidth="1"/>
    <col min="9225" max="9225" width="11.140625" customWidth="1"/>
    <col min="9226" max="9227" width="11.28515625" customWidth="1"/>
    <col min="9228" max="9228" width="11.140625" customWidth="1"/>
    <col min="9229" max="9229" width="11.28515625" customWidth="1"/>
    <col min="9230" max="9230" width="12.42578125" customWidth="1"/>
    <col min="9231" max="9231" width="17.28515625" customWidth="1"/>
    <col min="9473" max="9473" width="63" customWidth="1"/>
    <col min="9474" max="9474" width="12" customWidth="1"/>
    <col min="9475" max="9475" width="11.28515625" customWidth="1"/>
    <col min="9476" max="9476" width="11.42578125" customWidth="1"/>
    <col min="9477" max="9477" width="11.28515625" customWidth="1"/>
    <col min="9478" max="9478" width="10.7109375" customWidth="1"/>
    <col min="9479" max="9479" width="11.140625" customWidth="1"/>
    <col min="9480" max="9480" width="10.85546875" customWidth="1"/>
    <col min="9481" max="9481" width="11.140625" customWidth="1"/>
    <col min="9482" max="9483" width="11.28515625" customWidth="1"/>
    <col min="9484" max="9484" width="11.140625" customWidth="1"/>
    <col min="9485" max="9485" width="11.28515625" customWidth="1"/>
    <col min="9486" max="9486" width="12.42578125" customWidth="1"/>
    <col min="9487" max="9487" width="17.28515625" customWidth="1"/>
    <col min="9729" max="9729" width="63" customWidth="1"/>
    <col min="9730" max="9730" width="12" customWidth="1"/>
    <col min="9731" max="9731" width="11.28515625" customWidth="1"/>
    <col min="9732" max="9732" width="11.42578125" customWidth="1"/>
    <col min="9733" max="9733" width="11.28515625" customWidth="1"/>
    <col min="9734" max="9734" width="10.7109375" customWidth="1"/>
    <col min="9735" max="9735" width="11.140625" customWidth="1"/>
    <col min="9736" max="9736" width="10.85546875" customWidth="1"/>
    <col min="9737" max="9737" width="11.140625" customWidth="1"/>
    <col min="9738" max="9739" width="11.28515625" customWidth="1"/>
    <col min="9740" max="9740" width="11.140625" customWidth="1"/>
    <col min="9741" max="9741" width="11.28515625" customWidth="1"/>
    <col min="9742" max="9742" width="12.42578125" customWidth="1"/>
    <col min="9743" max="9743" width="17.28515625" customWidth="1"/>
    <col min="9985" max="9985" width="63" customWidth="1"/>
    <col min="9986" max="9986" width="12" customWidth="1"/>
    <col min="9987" max="9987" width="11.28515625" customWidth="1"/>
    <col min="9988" max="9988" width="11.42578125" customWidth="1"/>
    <col min="9989" max="9989" width="11.28515625" customWidth="1"/>
    <col min="9990" max="9990" width="10.7109375" customWidth="1"/>
    <col min="9991" max="9991" width="11.140625" customWidth="1"/>
    <col min="9992" max="9992" width="10.85546875" customWidth="1"/>
    <col min="9993" max="9993" width="11.140625" customWidth="1"/>
    <col min="9994" max="9995" width="11.28515625" customWidth="1"/>
    <col min="9996" max="9996" width="11.140625" customWidth="1"/>
    <col min="9997" max="9997" width="11.28515625" customWidth="1"/>
    <col min="9998" max="9998" width="12.42578125" customWidth="1"/>
    <col min="9999" max="9999" width="17.28515625" customWidth="1"/>
    <col min="10241" max="10241" width="63" customWidth="1"/>
    <col min="10242" max="10242" width="12" customWidth="1"/>
    <col min="10243" max="10243" width="11.28515625" customWidth="1"/>
    <col min="10244" max="10244" width="11.42578125" customWidth="1"/>
    <col min="10245" max="10245" width="11.28515625" customWidth="1"/>
    <col min="10246" max="10246" width="10.7109375" customWidth="1"/>
    <col min="10247" max="10247" width="11.140625" customWidth="1"/>
    <col min="10248" max="10248" width="10.85546875" customWidth="1"/>
    <col min="10249" max="10249" width="11.140625" customWidth="1"/>
    <col min="10250" max="10251" width="11.28515625" customWidth="1"/>
    <col min="10252" max="10252" width="11.140625" customWidth="1"/>
    <col min="10253" max="10253" width="11.28515625" customWidth="1"/>
    <col min="10254" max="10254" width="12.42578125" customWidth="1"/>
    <col min="10255" max="10255" width="17.28515625" customWidth="1"/>
    <col min="10497" max="10497" width="63" customWidth="1"/>
    <col min="10498" max="10498" width="12" customWidth="1"/>
    <col min="10499" max="10499" width="11.28515625" customWidth="1"/>
    <col min="10500" max="10500" width="11.42578125" customWidth="1"/>
    <col min="10501" max="10501" width="11.28515625" customWidth="1"/>
    <col min="10502" max="10502" width="10.7109375" customWidth="1"/>
    <col min="10503" max="10503" width="11.140625" customWidth="1"/>
    <col min="10504" max="10504" width="10.85546875" customWidth="1"/>
    <col min="10505" max="10505" width="11.140625" customWidth="1"/>
    <col min="10506" max="10507" width="11.28515625" customWidth="1"/>
    <col min="10508" max="10508" width="11.140625" customWidth="1"/>
    <col min="10509" max="10509" width="11.28515625" customWidth="1"/>
    <col min="10510" max="10510" width="12.42578125" customWidth="1"/>
    <col min="10511" max="10511" width="17.28515625" customWidth="1"/>
    <col min="10753" max="10753" width="63" customWidth="1"/>
    <col min="10754" max="10754" width="12" customWidth="1"/>
    <col min="10755" max="10755" width="11.28515625" customWidth="1"/>
    <col min="10756" max="10756" width="11.42578125" customWidth="1"/>
    <col min="10757" max="10757" width="11.28515625" customWidth="1"/>
    <col min="10758" max="10758" width="10.7109375" customWidth="1"/>
    <col min="10759" max="10759" width="11.140625" customWidth="1"/>
    <col min="10760" max="10760" width="10.85546875" customWidth="1"/>
    <col min="10761" max="10761" width="11.140625" customWidth="1"/>
    <col min="10762" max="10763" width="11.28515625" customWidth="1"/>
    <col min="10764" max="10764" width="11.140625" customWidth="1"/>
    <col min="10765" max="10765" width="11.28515625" customWidth="1"/>
    <col min="10766" max="10766" width="12.42578125" customWidth="1"/>
    <col min="10767" max="10767" width="17.28515625" customWidth="1"/>
    <col min="11009" max="11009" width="63" customWidth="1"/>
    <col min="11010" max="11010" width="12" customWidth="1"/>
    <col min="11011" max="11011" width="11.28515625" customWidth="1"/>
    <col min="11012" max="11012" width="11.42578125" customWidth="1"/>
    <col min="11013" max="11013" width="11.28515625" customWidth="1"/>
    <col min="11014" max="11014" width="10.7109375" customWidth="1"/>
    <col min="11015" max="11015" width="11.140625" customWidth="1"/>
    <col min="11016" max="11016" width="10.85546875" customWidth="1"/>
    <col min="11017" max="11017" width="11.140625" customWidth="1"/>
    <col min="11018" max="11019" width="11.28515625" customWidth="1"/>
    <col min="11020" max="11020" width="11.140625" customWidth="1"/>
    <col min="11021" max="11021" width="11.28515625" customWidth="1"/>
    <col min="11022" max="11022" width="12.42578125" customWidth="1"/>
    <col min="11023" max="11023" width="17.28515625" customWidth="1"/>
    <col min="11265" max="11265" width="63" customWidth="1"/>
    <col min="11266" max="11266" width="12" customWidth="1"/>
    <col min="11267" max="11267" width="11.28515625" customWidth="1"/>
    <col min="11268" max="11268" width="11.42578125" customWidth="1"/>
    <col min="11269" max="11269" width="11.28515625" customWidth="1"/>
    <col min="11270" max="11270" width="10.7109375" customWidth="1"/>
    <col min="11271" max="11271" width="11.140625" customWidth="1"/>
    <col min="11272" max="11272" width="10.85546875" customWidth="1"/>
    <col min="11273" max="11273" width="11.140625" customWidth="1"/>
    <col min="11274" max="11275" width="11.28515625" customWidth="1"/>
    <col min="11276" max="11276" width="11.140625" customWidth="1"/>
    <col min="11277" max="11277" width="11.28515625" customWidth="1"/>
    <col min="11278" max="11278" width="12.42578125" customWidth="1"/>
    <col min="11279" max="11279" width="17.28515625" customWidth="1"/>
    <col min="11521" max="11521" width="63" customWidth="1"/>
    <col min="11522" max="11522" width="12" customWidth="1"/>
    <col min="11523" max="11523" width="11.28515625" customWidth="1"/>
    <col min="11524" max="11524" width="11.42578125" customWidth="1"/>
    <col min="11525" max="11525" width="11.28515625" customWidth="1"/>
    <col min="11526" max="11526" width="10.7109375" customWidth="1"/>
    <col min="11527" max="11527" width="11.140625" customWidth="1"/>
    <col min="11528" max="11528" width="10.85546875" customWidth="1"/>
    <col min="11529" max="11529" width="11.140625" customWidth="1"/>
    <col min="11530" max="11531" width="11.28515625" customWidth="1"/>
    <col min="11532" max="11532" width="11.140625" customWidth="1"/>
    <col min="11533" max="11533" width="11.28515625" customWidth="1"/>
    <col min="11534" max="11534" width="12.42578125" customWidth="1"/>
    <col min="11535" max="11535" width="17.28515625" customWidth="1"/>
    <col min="11777" max="11777" width="63" customWidth="1"/>
    <col min="11778" max="11778" width="12" customWidth="1"/>
    <col min="11779" max="11779" width="11.28515625" customWidth="1"/>
    <col min="11780" max="11780" width="11.42578125" customWidth="1"/>
    <col min="11781" max="11781" width="11.28515625" customWidth="1"/>
    <col min="11782" max="11782" width="10.7109375" customWidth="1"/>
    <col min="11783" max="11783" width="11.140625" customWidth="1"/>
    <col min="11784" max="11784" width="10.85546875" customWidth="1"/>
    <col min="11785" max="11785" width="11.140625" customWidth="1"/>
    <col min="11786" max="11787" width="11.28515625" customWidth="1"/>
    <col min="11788" max="11788" width="11.140625" customWidth="1"/>
    <col min="11789" max="11789" width="11.28515625" customWidth="1"/>
    <col min="11790" max="11790" width="12.42578125" customWidth="1"/>
    <col min="11791" max="11791" width="17.28515625" customWidth="1"/>
    <col min="12033" max="12033" width="63" customWidth="1"/>
    <col min="12034" max="12034" width="12" customWidth="1"/>
    <col min="12035" max="12035" width="11.28515625" customWidth="1"/>
    <col min="12036" max="12036" width="11.42578125" customWidth="1"/>
    <col min="12037" max="12037" width="11.28515625" customWidth="1"/>
    <col min="12038" max="12038" width="10.7109375" customWidth="1"/>
    <col min="12039" max="12039" width="11.140625" customWidth="1"/>
    <col min="12040" max="12040" width="10.85546875" customWidth="1"/>
    <col min="12041" max="12041" width="11.140625" customWidth="1"/>
    <col min="12042" max="12043" width="11.28515625" customWidth="1"/>
    <col min="12044" max="12044" width="11.140625" customWidth="1"/>
    <col min="12045" max="12045" width="11.28515625" customWidth="1"/>
    <col min="12046" max="12046" width="12.42578125" customWidth="1"/>
    <col min="12047" max="12047" width="17.28515625" customWidth="1"/>
    <col min="12289" max="12289" width="63" customWidth="1"/>
    <col min="12290" max="12290" width="12" customWidth="1"/>
    <col min="12291" max="12291" width="11.28515625" customWidth="1"/>
    <col min="12292" max="12292" width="11.42578125" customWidth="1"/>
    <col min="12293" max="12293" width="11.28515625" customWidth="1"/>
    <col min="12294" max="12294" width="10.7109375" customWidth="1"/>
    <col min="12295" max="12295" width="11.140625" customWidth="1"/>
    <col min="12296" max="12296" width="10.85546875" customWidth="1"/>
    <col min="12297" max="12297" width="11.140625" customWidth="1"/>
    <col min="12298" max="12299" width="11.28515625" customWidth="1"/>
    <col min="12300" max="12300" width="11.140625" customWidth="1"/>
    <col min="12301" max="12301" width="11.28515625" customWidth="1"/>
    <col min="12302" max="12302" width="12.42578125" customWidth="1"/>
    <col min="12303" max="12303" width="17.28515625" customWidth="1"/>
    <col min="12545" max="12545" width="63" customWidth="1"/>
    <col min="12546" max="12546" width="12" customWidth="1"/>
    <col min="12547" max="12547" width="11.28515625" customWidth="1"/>
    <col min="12548" max="12548" width="11.42578125" customWidth="1"/>
    <col min="12549" max="12549" width="11.28515625" customWidth="1"/>
    <col min="12550" max="12550" width="10.7109375" customWidth="1"/>
    <col min="12551" max="12551" width="11.140625" customWidth="1"/>
    <col min="12552" max="12552" width="10.85546875" customWidth="1"/>
    <col min="12553" max="12553" width="11.140625" customWidth="1"/>
    <col min="12554" max="12555" width="11.28515625" customWidth="1"/>
    <col min="12556" max="12556" width="11.140625" customWidth="1"/>
    <col min="12557" max="12557" width="11.28515625" customWidth="1"/>
    <col min="12558" max="12558" width="12.42578125" customWidth="1"/>
    <col min="12559" max="12559" width="17.28515625" customWidth="1"/>
    <col min="12801" max="12801" width="63" customWidth="1"/>
    <col min="12802" max="12802" width="12" customWidth="1"/>
    <col min="12803" max="12803" width="11.28515625" customWidth="1"/>
    <col min="12804" max="12804" width="11.42578125" customWidth="1"/>
    <col min="12805" max="12805" width="11.28515625" customWidth="1"/>
    <col min="12806" max="12806" width="10.7109375" customWidth="1"/>
    <col min="12807" max="12807" width="11.140625" customWidth="1"/>
    <col min="12808" max="12808" width="10.85546875" customWidth="1"/>
    <col min="12809" max="12809" width="11.140625" customWidth="1"/>
    <col min="12810" max="12811" width="11.28515625" customWidth="1"/>
    <col min="12812" max="12812" width="11.140625" customWidth="1"/>
    <col min="12813" max="12813" width="11.28515625" customWidth="1"/>
    <col min="12814" max="12814" width="12.42578125" customWidth="1"/>
    <col min="12815" max="12815" width="17.28515625" customWidth="1"/>
    <col min="13057" max="13057" width="63" customWidth="1"/>
    <col min="13058" max="13058" width="12" customWidth="1"/>
    <col min="13059" max="13059" width="11.28515625" customWidth="1"/>
    <col min="13060" max="13060" width="11.42578125" customWidth="1"/>
    <col min="13061" max="13061" width="11.28515625" customWidth="1"/>
    <col min="13062" max="13062" width="10.7109375" customWidth="1"/>
    <col min="13063" max="13063" width="11.140625" customWidth="1"/>
    <col min="13064" max="13064" width="10.85546875" customWidth="1"/>
    <col min="13065" max="13065" width="11.140625" customWidth="1"/>
    <col min="13066" max="13067" width="11.28515625" customWidth="1"/>
    <col min="13068" max="13068" width="11.140625" customWidth="1"/>
    <col min="13069" max="13069" width="11.28515625" customWidth="1"/>
    <col min="13070" max="13070" width="12.42578125" customWidth="1"/>
    <col min="13071" max="13071" width="17.28515625" customWidth="1"/>
    <col min="13313" max="13313" width="63" customWidth="1"/>
    <col min="13314" max="13314" width="12" customWidth="1"/>
    <col min="13315" max="13315" width="11.28515625" customWidth="1"/>
    <col min="13316" max="13316" width="11.42578125" customWidth="1"/>
    <col min="13317" max="13317" width="11.28515625" customWidth="1"/>
    <col min="13318" max="13318" width="10.7109375" customWidth="1"/>
    <col min="13319" max="13319" width="11.140625" customWidth="1"/>
    <col min="13320" max="13320" width="10.85546875" customWidth="1"/>
    <col min="13321" max="13321" width="11.140625" customWidth="1"/>
    <col min="13322" max="13323" width="11.28515625" customWidth="1"/>
    <col min="13324" max="13324" width="11.140625" customWidth="1"/>
    <col min="13325" max="13325" width="11.28515625" customWidth="1"/>
    <col min="13326" max="13326" width="12.42578125" customWidth="1"/>
    <col min="13327" max="13327" width="17.28515625" customWidth="1"/>
    <col min="13569" max="13569" width="63" customWidth="1"/>
    <col min="13570" max="13570" width="12" customWidth="1"/>
    <col min="13571" max="13571" width="11.28515625" customWidth="1"/>
    <col min="13572" max="13572" width="11.42578125" customWidth="1"/>
    <col min="13573" max="13573" width="11.28515625" customWidth="1"/>
    <col min="13574" max="13574" width="10.7109375" customWidth="1"/>
    <col min="13575" max="13575" width="11.140625" customWidth="1"/>
    <col min="13576" max="13576" width="10.85546875" customWidth="1"/>
    <col min="13577" max="13577" width="11.140625" customWidth="1"/>
    <col min="13578" max="13579" width="11.28515625" customWidth="1"/>
    <col min="13580" max="13580" width="11.140625" customWidth="1"/>
    <col min="13581" max="13581" width="11.28515625" customWidth="1"/>
    <col min="13582" max="13582" width="12.42578125" customWidth="1"/>
    <col min="13583" max="13583" width="17.28515625" customWidth="1"/>
    <col min="13825" max="13825" width="63" customWidth="1"/>
    <col min="13826" max="13826" width="12" customWidth="1"/>
    <col min="13827" max="13827" width="11.28515625" customWidth="1"/>
    <col min="13828" max="13828" width="11.42578125" customWidth="1"/>
    <col min="13829" max="13829" width="11.28515625" customWidth="1"/>
    <col min="13830" max="13830" width="10.7109375" customWidth="1"/>
    <col min="13831" max="13831" width="11.140625" customWidth="1"/>
    <col min="13832" max="13832" width="10.85546875" customWidth="1"/>
    <col min="13833" max="13833" width="11.140625" customWidth="1"/>
    <col min="13834" max="13835" width="11.28515625" customWidth="1"/>
    <col min="13836" max="13836" width="11.140625" customWidth="1"/>
    <col min="13837" max="13837" width="11.28515625" customWidth="1"/>
    <col min="13838" max="13838" width="12.42578125" customWidth="1"/>
    <col min="13839" max="13839" width="17.28515625" customWidth="1"/>
    <col min="14081" max="14081" width="63" customWidth="1"/>
    <col min="14082" max="14082" width="12" customWidth="1"/>
    <col min="14083" max="14083" width="11.28515625" customWidth="1"/>
    <col min="14084" max="14084" width="11.42578125" customWidth="1"/>
    <col min="14085" max="14085" width="11.28515625" customWidth="1"/>
    <col min="14086" max="14086" width="10.7109375" customWidth="1"/>
    <col min="14087" max="14087" width="11.140625" customWidth="1"/>
    <col min="14088" max="14088" width="10.85546875" customWidth="1"/>
    <col min="14089" max="14089" width="11.140625" customWidth="1"/>
    <col min="14090" max="14091" width="11.28515625" customWidth="1"/>
    <col min="14092" max="14092" width="11.140625" customWidth="1"/>
    <col min="14093" max="14093" width="11.28515625" customWidth="1"/>
    <col min="14094" max="14094" width="12.42578125" customWidth="1"/>
    <col min="14095" max="14095" width="17.28515625" customWidth="1"/>
    <col min="14337" max="14337" width="63" customWidth="1"/>
    <col min="14338" max="14338" width="12" customWidth="1"/>
    <col min="14339" max="14339" width="11.28515625" customWidth="1"/>
    <col min="14340" max="14340" width="11.42578125" customWidth="1"/>
    <col min="14341" max="14341" width="11.28515625" customWidth="1"/>
    <col min="14342" max="14342" width="10.7109375" customWidth="1"/>
    <col min="14343" max="14343" width="11.140625" customWidth="1"/>
    <col min="14344" max="14344" width="10.85546875" customWidth="1"/>
    <col min="14345" max="14345" width="11.140625" customWidth="1"/>
    <col min="14346" max="14347" width="11.28515625" customWidth="1"/>
    <col min="14348" max="14348" width="11.140625" customWidth="1"/>
    <col min="14349" max="14349" width="11.28515625" customWidth="1"/>
    <col min="14350" max="14350" width="12.42578125" customWidth="1"/>
    <col min="14351" max="14351" width="17.28515625" customWidth="1"/>
    <col min="14593" max="14593" width="63" customWidth="1"/>
    <col min="14594" max="14594" width="12" customWidth="1"/>
    <col min="14595" max="14595" width="11.28515625" customWidth="1"/>
    <col min="14596" max="14596" width="11.42578125" customWidth="1"/>
    <col min="14597" max="14597" width="11.28515625" customWidth="1"/>
    <col min="14598" max="14598" width="10.7109375" customWidth="1"/>
    <col min="14599" max="14599" width="11.140625" customWidth="1"/>
    <col min="14600" max="14600" width="10.85546875" customWidth="1"/>
    <col min="14601" max="14601" width="11.140625" customWidth="1"/>
    <col min="14602" max="14603" width="11.28515625" customWidth="1"/>
    <col min="14604" max="14604" width="11.140625" customWidth="1"/>
    <col min="14605" max="14605" width="11.28515625" customWidth="1"/>
    <col min="14606" max="14606" width="12.42578125" customWidth="1"/>
    <col min="14607" max="14607" width="17.28515625" customWidth="1"/>
    <col min="14849" max="14849" width="63" customWidth="1"/>
    <col min="14850" max="14850" width="12" customWidth="1"/>
    <col min="14851" max="14851" width="11.28515625" customWidth="1"/>
    <col min="14852" max="14852" width="11.42578125" customWidth="1"/>
    <col min="14853" max="14853" width="11.28515625" customWidth="1"/>
    <col min="14854" max="14854" width="10.7109375" customWidth="1"/>
    <col min="14855" max="14855" width="11.140625" customWidth="1"/>
    <col min="14856" max="14856" width="10.85546875" customWidth="1"/>
    <col min="14857" max="14857" width="11.140625" customWidth="1"/>
    <col min="14858" max="14859" width="11.28515625" customWidth="1"/>
    <col min="14860" max="14860" width="11.140625" customWidth="1"/>
    <col min="14861" max="14861" width="11.28515625" customWidth="1"/>
    <col min="14862" max="14862" width="12.42578125" customWidth="1"/>
    <col min="14863" max="14863" width="17.28515625" customWidth="1"/>
    <col min="15105" max="15105" width="63" customWidth="1"/>
    <col min="15106" max="15106" width="12" customWidth="1"/>
    <col min="15107" max="15107" width="11.28515625" customWidth="1"/>
    <col min="15108" max="15108" width="11.42578125" customWidth="1"/>
    <col min="15109" max="15109" width="11.28515625" customWidth="1"/>
    <col min="15110" max="15110" width="10.7109375" customWidth="1"/>
    <col min="15111" max="15111" width="11.140625" customWidth="1"/>
    <col min="15112" max="15112" width="10.85546875" customWidth="1"/>
    <col min="15113" max="15113" width="11.140625" customWidth="1"/>
    <col min="15114" max="15115" width="11.28515625" customWidth="1"/>
    <col min="15116" max="15116" width="11.140625" customWidth="1"/>
    <col min="15117" max="15117" width="11.28515625" customWidth="1"/>
    <col min="15118" max="15118" width="12.42578125" customWidth="1"/>
    <col min="15119" max="15119" width="17.28515625" customWidth="1"/>
    <col min="15361" max="15361" width="63" customWidth="1"/>
    <col min="15362" max="15362" width="12" customWidth="1"/>
    <col min="15363" max="15363" width="11.28515625" customWidth="1"/>
    <col min="15364" max="15364" width="11.42578125" customWidth="1"/>
    <col min="15365" max="15365" width="11.28515625" customWidth="1"/>
    <col min="15366" max="15366" width="10.7109375" customWidth="1"/>
    <col min="15367" max="15367" width="11.140625" customWidth="1"/>
    <col min="15368" max="15368" width="10.85546875" customWidth="1"/>
    <col min="15369" max="15369" width="11.140625" customWidth="1"/>
    <col min="15370" max="15371" width="11.28515625" customWidth="1"/>
    <col min="15372" max="15372" width="11.140625" customWidth="1"/>
    <col min="15373" max="15373" width="11.28515625" customWidth="1"/>
    <col min="15374" max="15374" width="12.42578125" customWidth="1"/>
    <col min="15375" max="15375" width="17.28515625" customWidth="1"/>
    <col min="15617" max="15617" width="63" customWidth="1"/>
    <col min="15618" max="15618" width="12" customWidth="1"/>
    <col min="15619" max="15619" width="11.28515625" customWidth="1"/>
    <col min="15620" max="15620" width="11.42578125" customWidth="1"/>
    <col min="15621" max="15621" width="11.28515625" customWidth="1"/>
    <col min="15622" max="15622" width="10.7109375" customWidth="1"/>
    <col min="15623" max="15623" width="11.140625" customWidth="1"/>
    <col min="15624" max="15624" width="10.85546875" customWidth="1"/>
    <col min="15625" max="15625" width="11.140625" customWidth="1"/>
    <col min="15626" max="15627" width="11.28515625" customWidth="1"/>
    <col min="15628" max="15628" width="11.140625" customWidth="1"/>
    <col min="15629" max="15629" width="11.28515625" customWidth="1"/>
    <col min="15630" max="15630" width="12.42578125" customWidth="1"/>
    <col min="15631" max="15631" width="17.28515625" customWidth="1"/>
    <col min="15873" max="15873" width="63" customWidth="1"/>
    <col min="15874" max="15874" width="12" customWidth="1"/>
    <col min="15875" max="15875" width="11.28515625" customWidth="1"/>
    <col min="15876" max="15876" width="11.42578125" customWidth="1"/>
    <col min="15877" max="15877" width="11.28515625" customWidth="1"/>
    <col min="15878" max="15878" width="10.7109375" customWidth="1"/>
    <col min="15879" max="15879" width="11.140625" customWidth="1"/>
    <col min="15880" max="15880" width="10.85546875" customWidth="1"/>
    <col min="15881" max="15881" width="11.140625" customWidth="1"/>
    <col min="15882" max="15883" width="11.28515625" customWidth="1"/>
    <col min="15884" max="15884" width="11.140625" customWidth="1"/>
    <col min="15885" max="15885" width="11.28515625" customWidth="1"/>
    <col min="15886" max="15886" width="12.42578125" customWidth="1"/>
    <col min="15887" max="15887" width="17.28515625" customWidth="1"/>
    <col min="16129" max="16129" width="63" customWidth="1"/>
    <col min="16130" max="16130" width="12" customWidth="1"/>
    <col min="16131" max="16131" width="11.28515625" customWidth="1"/>
    <col min="16132" max="16132" width="11.42578125" customWidth="1"/>
    <col min="16133" max="16133" width="11.28515625" customWidth="1"/>
    <col min="16134" max="16134" width="10.7109375" customWidth="1"/>
    <col min="16135" max="16135" width="11.140625" customWidth="1"/>
    <col min="16136" max="16136" width="10.85546875" customWidth="1"/>
    <col min="16137" max="16137" width="11.140625" customWidth="1"/>
    <col min="16138" max="16139" width="11.28515625" customWidth="1"/>
    <col min="16140" max="16140" width="11.140625" customWidth="1"/>
    <col min="16141" max="16141" width="11.28515625" customWidth="1"/>
    <col min="16142" max="16142" width="12.42578125" customWidth="1"/>
    <col min="16143" max="16143" width="17.28515625" customWidth="1"/>
  </cols>
  <sheetData>
    <row r="1" spans="1:15" ht="81.75" customHeight="1" x14ac:dyDescent="0.25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5" x14ac:dyDescent="0.25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15" x14ac:dyDescent="0.25">
      <c r="A3" s="172" t="s">
        <v>2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5" x14ac:dyDescent="0.25">
      <c r="A4" s="173" t="s">
        <v>3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</row>
    <row r="5" spans="1:15" x14ac:dyDescent="0.25">
      <c r="A5" s="172" t="s">
        <v>4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1:15" x14ac:dyDescent="0.25">
      <c r="A6" s="172" t="s">
        <v>96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"/>
      <c r="O8" s="1"/>
    </row>
    <row r="9" spans="1:15" x14ac:dyDescent="0.25">
      <c r="A9" s="174" t="s">
        <v>6</v>
      </c>
      <c r="B9" s="177" t="s">
        <v>7</v>
      </c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9"/>
    </row>
    <row r="10" spans="1:15" x14ac:dyDescent="0.25">
      <c r="A10" s="175"/>
      <c r="B10" s="180" t="s">
        <v>8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2"/>
    </row>
    <row r="11" spans="1:15" x14ac:dyDescent="0.25">
      <c r="A11" s="175"/>
      <c r="B11" s="183" t="s">
        <v>9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5"/>
      <c r="O11" s="186" t="s">
        <v>10</v>
      </c>
    </row>
    <row r="12" spans="1:15" ht="36.75" x14ac:dyDescent="0.25">
      <c r="A12" s="175"/>
      <c r="B12" s="3" t="s">
        <v>97</v>
      </c>
      <c r="C12" s="3" t="s">
        <v>98</v>
      </c>
      <c r="D12" s="3" t="s">
        <v>99</v>
      </c>
      <c r="E12" s="3" t="s">
        <v>100</v>
      </c>
      <c r="F12" s="3" t="s">
        <v>101</v>
      </c>
      <c r="G12" s="3" t="s">
        <v>102</v>
      </c>
      <c r="H12" s="3" t="s">
        <v>103</v>
      </c>
      <c r="I12" s="3" t="s">
        <v>104</v>
      </c>
      <c r="J12" s="3" t="s">
        <v>105</v>
      </c>
      <c r="K12" s="3" t="s">
        <v>106</v>
      </c>
      <c r="L12" s="3" t="s">
        <v>107</v>
      </c>
      <c r="M12" s="3" t="s">
        <v>108</v>
      </c>
      <c r="N12" s="4" t="s">
        <v>11</v>
      </c>
      <c r="O12" s="187"/>
    </row>
    <row r="13" spans="1:15" x14ac:dyDescent="0.25">
      <c r="A13" s="176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 t="s">
        <v>12</v>
      </c>
      <c r="O13" s="7" t="s">
        <v>13</v>
      </c>
    </row>
    <row r="14" spans="1:15" x14ac:dyDescent="0.25">
      <c r="A14" s="8" t="s">
        <v>14</v>
      </c>
      <c r="B14" s="9">
        <f t="shared" ref="B14:M14" si="0">SUM(B15+B19+B23+B24)</f>
        <v>52878.090000000004</v>
      </c>
      <c r="C14" s="9">
        <f t="shared" si="0"/>
        <v>57410.520000000004</v>
      </c>
      <c r="D14" s="9">
        <f t="shared" si="0"/>
        <v>57994.549999999996</v>
      </c>
      <c r="E14" s="9">
        <f t="shared" si="0"/>
        <v>57920.81</v>
      </c>
      <c r="F14" s="9">
        <f t="shared" si="0"/>
        <v>69407.41</v>
      </c>
      <c r="G14" s="9">
        <f t="shared" si="0"/>
        <v>57920.81</v>
      </c>
      <c r="H14" s="9">
        <f t="shared" si="0"/>
        <v>58616.31</v>
      </c>
      <c r="I14" s="9">
        <f t="shared" si="0"/>
        <v>58149.450000000004</v>
      </c>
      <c r="J14" s="9">
        <f t="shared" si="0"/>
        <v>58345.930000000008</v>
      </c>
      <c r="K14" s="9">
        <f t="shared" si="0"/>
        <v>58332.03</v>
      </c>
      <c r="L14" s="9">
        <f t="shared" si="0"/>
        <v>76146.790000000008</v>
      </c>
      <c r="M14" s="9">
        <f t="shared" si="0"/>
        <v>60005.38</v>
      </c>
      <c r="N14" s="10">
        <f t="shared" ref="N14:N29" si="1">SUM(B14:M14)</f>
        <v>723128.08000000007</v>
      </c>
      <c r="O14" s="11">
        <v>0</v>
      </c>
    </row>
    <row r="15" spans="1:15" x14ac:dyDescent="0.25">
      <c r="A15" s="12" t="s">
        <v>15</v>
      </c>
      <c r="B15" s="13">
        <f>SUM(B16:B18)</f>
        <v>52878.090000000004</v>
      </c>
      <c r="C15" s="13">
        <f t="shared" ref="C15:M15" si="2">SUM(C16:C18)</f>
        <v>57410.520000000004</v>
      </c>
      <c r="D15" s="13">
        <f t="shared" si="2"/>
        <v>57994.549999999996</v>
      </c>
      <c r="E15" s="13">
        <f t="shared" si="2"/>
        <v>57920.81</v>
      </c>
      <c r="F15" s="13">
        <f t="shared" si="2"/>
        <v>69407.41</v>
      </c>
      <c r="G15" s="13">
        <f t="shared" si="2"/>
        <v>57920.81</v>
      </c>
      <c r="H15" s="13">
        <f t="shared" si="2"/>
        <v>58616.31</v>
      </c>
      <c r="I15" s="13">
        <f t="shared" si="2"/>
        <v>58149.450000000004</v>
      </c>
      <c r="J15" s="13">
        <f t="shared" si="2"/>
        <v>58345.930000000008</v>
      </c>
      <c r="K15" s="13">
        <f t="shared" si="2"/>
        <v>58332.03</v>
      </c>
      <c r="L15" s="13">
        <f t="shared" si="2"/>
        <v>76146.790000000008</v>
      </c>
      <c r="M15" s="13">
        <f t="shared" si="2"/>
        <v>60005.38</v>
      </c>
      <c r="N15" s="14">
        <f t="shared" si="1"/>
        <v>723128.08000000007</v>
      </c>
      <c r="O15" s="15">
        <v>0</v>
      </c>
    </row>
    <row r="16" spans="1:15" x14ac:dyDescent="0.25">
      <c r="A16" s="12" t="s">
        <v>16</v>
      </c>
      <c r="B16" s="13">
        <v>43442.720000000001</v>
      </c>
      <c r="C16" s="13">
        <v>47222.33</v>
      </c>
      <c r="D16" s="13">
        <v>47692.24</v>
      </c>
      <c r="E16" s="13">
        <v>47473.89</v>
      </c>
      <c r="F16" s="13">
        <v>58960.49</v>
      </c>
      <c r="G16" s="13">
        <v>47473.89</v>
      </c>
      <c r="H16" s="13">
        <v>48061.07</v>
      </c>
      <c r="I16" s="13">
        <v>47647.05</v>
      </c>
      <c r="J16" s="13">
        <v>47804.480000000003</v>
      </c>
      <c r="K16" s="13">
        <v>47793.36</v>
      </c>
      <c r="L16" s="13">
        <v>60065</v>
      </c>
      <c r="M16" s="13">
        <v>49175.92</v>
      </c>
      <c r="N16" s="14">
        <f t="shared" si="1"/>
        <v>592812.44000000006</v>
      </c>
      <c r="O16" s="15">
        <v>0</v>
      </c>
    </row>
    <row r="17" spans="1:16" x14ac:dyDescent="0.25">
      <c r="A17" s="12" t="s">
        <v>17</v>
      </c>
      <c r="B17" s="13">
        <v>9435.3700000000008</v>
      </c>
      <c r="C17" s="13">
        <v>10188.19</v>
      </c>
      <c r="D17" s="13">
        <v>10302.31</v>
      </c>
      <c r="E17" s="13">
        <v>10446.92</v>
      </c>
      <c r="F17" s="13">
        <v>10446.92</v>
      </c>
      <c r="G17" s="13">
        <v>10446.92</v>
      </c>
      <c r="H17" s="13">
        <v>10555.24</v>
      </c>
      <c r="I17" s="13">
        <v>10502.4</v>
      </c>
      <c r="J17" s="13">
        <v>10541.45</v>
      </c>
      <c r="K17" s="13">
        <v>10538.67</v>
      </c>
      <c r="L17" s="13">
        <v>16081.79</v>
      </c>
      <c r="M17" s="13">
        <v>10829.46</v>
      </c>
      <c r="N17" s="14">
        <f t="shared" si="1"/>
        <v>130315.63999999998</v>
      </c>
      <c r="O17" s="15">
        <v>0</v>
      </c>
    </row>
    <row r="18" spans="1:16" x14ac:dyDescent="0.25">
      <c r="A18" s="12" t="s">
        <v>18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4">
        <f t="shared" si="1"/>
        <v>0</v>
      </c>
      <c r="O18" s="15">
        <v>0</v>
      </c>
    </row>
    <row r="19" spans="1:16" x14ac:dyDescent="0.25">
      <c r="A19" s="12" t="s">
        <v>19</v>
      </c>
      <c r="B19" s="13">
        <f>SUM(B20:B22)</f>
        <v>0</v>
      </c>
      <c r="C19" s="13">
        <f t="shared" ref="C19:M19" si="3">SUM(C20:C22)</f>
        <v>0</v>
      </c>
      <c r="D19" s="13">
        <f t="shared" si="3"/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  <c r="I19" s="13">
        <f t="shared" si="3"/>
        <v>0</v>
      </c>
      <c r="J19" s="13">
        <f t="shared" si="3"/>
        <v>0</v>
      </c>
      <c r="K19" s="13">
        <f t="shared" si="3"/>
        <v>0</v>
      </c>
      <c r="L19" s="13">
        <f t="shared" si="3"/>
        <v>0</v>
      </c>
      <c r="M19" s="13">
        <f t="shared" si="3"/>
        <v>0</v>
      </c>
      <c r="N19" s="13">
        <f>SUM(N20:N22)</f>
        <v>0</v>
      </c>
      <c r="O19" s="15">
        <v>0</v>
      </c>
    </row>
    <row r="20" spans="1:16" x14ac:dyDescent="0.25">
      <c r="A20" s="1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4">
        <f t="shared" si="1"/>
        <v>0</v>
      </c>
      <c r="O20" s="15">
        <v>0</v>
      </c>
    </row>
    <row r="21" spans="1:16" x14ac:dyDescent="0.25">
      <c r="A21" s="12" t="s">
        <v>21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4">
        <f t="shared" si="1"/>
        <v>0</v>
      </c>
      <c r="O21" s="15">
        <v>0</v>
      </c>
    </row>
    <row r="22" spans="1:16" x14ac:dyDescent="0.25">
      <c r="A22" s="12" t="s">
        <v>22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4">
        <f t="shared" si="1"/>
        <v>0</v>
      </c>
      <c r="O22" s="15">
        <v>0</v>
      </c>
    </row>
    <row r="23" spans="1:16" ht="26.25" x14ac:dyDescent="0.25">
      <c r="A23" s="16" t="s">
        <v>23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4">
        <f t="shared" si="1"/>
        <v>0</v>
      </c>
      <c r="O23" s="15">
        <v>0</v>
      </c>
    </row>
    <row r="24" spans="1:16" x14ac:dyDescent="0.25">
      <c r="A24" s="12" t="s">
        <v>24</v>
      </c>
      <c r="B24" s="13">
        <f>SUM(B25:B28)</f>
        <v>0</v>
      </c>
      <c r="C24" s="13">
        <f t="shared" ref="C24:M24" si="4">SUM(C25:C28)</f>
        <v>0</v>
      </c>
      <c r="D24" s="13">
        <f t="shared" si="4"/>
        <v>0</v>
      </c>
      <c r="E24" s="13">
        <f t="shared" si="4"/>
        <v>0</v>
      </c>
      <c r="F24" s="13">
        <f t="shared" si="4"/>
        <v>0</v>
      </c>
      <c r="G24" s="13">
        <f t="shared" si="4"/>
        <v>0</v>
      </c>
      <c r="H24" s="13">
        <f t="shared" si="4"/>
        <v>0</v>
      </c>
      <c r="I24" s="13">
        <f t="shared" si="4"/>
        <v>0</v>
      </c>
      <c r="J24" s="13">
        <f t="shared" si="4"/>
        <v>0</v>
      </c>
      <c r="K24" s="13">
        <f t="shared" si="4"/>
        <v>0</v>
      </c>
      <c r="L24" s="13">
        <f t="shared" si="4"/>
        <v>0</v>
      </c>
      <c r="M24" s="13">
        <f t="shared" si="4"/>
        <v>0</v>
      </c>
      <c r="N24" s="14">
        <f t="shared" si="1"/>
        <v>0</v>
      </c>
      <c r="O24" s="15">
        <v>0</v>
      </c>
    </row>
    <row r="25" spans="1:16" x14ac:dyDescent="0.25">
      <c r="A25" s="12" t="s">
        <v>25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4">
        <f t="shared" si="1"/>
        <v>0</v>
      </c>
      <c r="O25" s="15">
        <v>0</v>
      </c>
    </row>
    <row r="26" spans="1:16" x14ac:dyDescent="0.25">
      <c r="A26" s="12" t="s">
        <v>26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4">
        <f t="shared" si="1"/>
        <v>0</v>
      </c>
      <c r="O26" s="15">
        <v>0</v>
      </c>
    </row>
    <row r="27" spans="1:16" x14ac:dyDescent="0.25">
      <c r="A27" s="12" t="s">
        <v>27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4">
        <f t="shared" si="1"/>
        <v>0</v>
      </c>
      <c r="O27" s="15">
        <v>0</v>
      </c>
    </row>
    <row r="28" spans="1:16" x14ac:dyDescent="0.25">
      <c r="A28" s="18" t="s">
        <v>28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3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3">
        <v>0</v>
      </c>
      <c r="N28" s="19">
        <f t="shared" si="1"/>
        <v>0</v>
      </c>
      <c r="O28" s="15">
        <v>0</v>
      </c>
      <c r="P28" s="20"/>
    </row>
    <row r="29" spans="1:16" x14ac:dyDescent="0.25">
      <c r="A29" s="21" t="s">
        <v>29</v>
      </c>
      <c r="B29" s="22">
        <f t="shared" ref="B29:M29" si="5">SUM(B14-B24)</f>
        <v>52878.090000000004</v>
      </c>
      <c r="C29" s="22">
        <f t="shared" si="5"/>
        <v>57410.520000000004</v>
      </c>
      <c r="D29" s="22">
        <f t="shared" si="5"/>
        <v>57994.549999999996</v>
      </c>
      <c r="E29" s="22">
        <f t="shared" si="5"/>
        <v>57920.81</v>
      </c>
      <c r="F29" s="22">
        <f t="shared" si="5"/>
        <v>69407.41</v>
      </c>
      <c r="G29" s="22">
        <f t="shared" si="5"/>
        <v>57920.81</v>
      </c>
      <c r="H29" s="22">
        <f t="shared" si="5"/>
        <v>58616.31</v>
      </c>
      <c r="I29" s="22">
        <f t="shared" si="5"/>
        <v>58149.450000000004</v>
      </c>
      <c r="J29" s="22">
        <f t="shared" si="5"/>
        <v>58345.930000000008</v>
      </c>
      <c r="K29" s="22">
        <f t="shared" si="5"/>
        <v>58332.03</v>
      </c>
      <c r="L29" s="22">
        <f t="shared" si="5"/>
        <v>76146.790000000008</v>
      </c>
      <c r="M29" s="22">
        <f t="shared" si="5"/>
        <v>60005.38</v>
      </c>
      <c r="N29" s="23">
        <f t="shared" si="1"/>
        <v>723128.08000000007</v>
      </c>
      <c r="O29" s="22">
        <v>0</v>
      </c>
      <c r="P29" s="20"/>
    </row>
    <row r="30" spans="1:16" x14ac:dyDescent="0.25">
      <c r="A30" s="169"/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1"/>
    </row>
    <row r="31" spans="1:16" x14ac:dyDescent="0.25">
      <c r="A31" s="160" t="s">
        <v>30</v>
      </c>
      <c r="B31" s="161"/>
      <c r="C31" s="161"/>
      <c r="D31" s="161"/>
      <c r="E31" s="162"/>
      <c r="F31" s="160" t="s">
        <v>31</v>
      </c>
      <c r="G31" s="161"/>
      <c r="H31" s="161"/>
      <c r="I31" s="161"/>
      <c r="J31" s="162"/>
      <c r="K31" s="163" t="s">
        <v>32</v>
      </c>
      <c r="L31" s="164"/>
      <c r="M31" s="164"/>
      <c r="N31" s="164"/>
      <c r="O31" s="165"/>
    </row>
    <row r="32" spans="1:16" x14ac:dyDescent="0.25">
      <c r="A32" s="124" t="s">
        <v>33</v>
      </c>
      <c r="B32" s="125"/>
      <c r="C32" s="125"/>
      <c r="D32" s="125"/>
      <c r="E32" s="125"/>
      <c r="F32" s="145">
        <v>101746468.01000001</v>
      </c>
      <c r="G32" s="146"/>
      <c r="H32" s="146"/>
      <c r="I32" s="146"/>
      <c r="J32" s="147"/>
      <c r="K32" s="166" t="s">
        <v>34</v>
      </c>
      <c r="L32" s="167"/>
      <c r="M32" s="167"/>
      <c r="N32" s="167"/>
      <c r="O32" s="168"/>
    </row>
    <row r="33" spans="1:15" x14ac:dyDescent="0.25">
      <c r="A33" s="142" t="s">
        <v>35</v>
      </c>
      <c r="B33" s="143"/>
      <c r="C33" s="143"/>
      <c r="D33" s="143"/>
      <c r="E33" s="144"/>
      <c r="F33" s="145">
        <v>250000</v>
      </c>
      <c r="G33" s="146"/>
      <c r="H33" s="146"/>
      <c r="I33" s="146"/>
      <c r="J33" s="147"/>
      <c r="K33" s="148" t="s">
        <v>34</v>
      </c>
      <c r="L33" s="149"/>
      <c r="M33" s="149"/>
      <c r="N33" s="149"/>
      <c r="O33" s="150"/>
    </row>
    <row r="34" spans="1:15" x14ac:dyDescent="0.25">
      <c r="A34" s="151" t="s">
        <v>36</v>
      </c>
      <c r="B34" s="152"/>
      <c r="C34" s="152"/>
      <c r="D34" s="152"/>
      <c r="E34" s="153"/>
      <c r="F34" s="154">
        <v>101496468.01000001</v>
      </c>
      <c r="G34" s="155"/>
      <c r="H34" s="155"/>
      <c r="I34" s="155"/>
      <c r="J34" s="156"/>
      <c r="K34" s="157" t="s">
        <v>34</v>
      </c>
      <c r="L34" s="158"/>
      <c r="M34" s="158"/>
      <c r="N34" s="158"/>
      <c r="O34" s="159"/>
    </row>
    <row r="35" spans="1:15" x14ac:dyDescent="0.25">
      <c r="A35" s="133" t="s">
        <v>37</v>
      </c>
      <c r="B35" s="134"/>
      <c r="C35" s="134"/>
      <c r="D35" s="134"/>
      <c r="E35" s="135"/>
      <c r="F35" s="136">
        <f>SUM(N29+O29)</f>
        <v>723128.08000000007</v>
      </c>
      <c r="G35" s="137"/>
      <c r="H35" s="137"/>
      <c r="I35" s="137"/>
      <c r="J35" s="138"/>
      <c r="K35" s="139">
        <f>-SUM(F35/F34*100)</f>
        <v>-0.7124662504795275</v>
      </c>
      <c r="L35" s="140"/>
      <c r="M35" s="140"/>
      <c r="N35" s="140"/>
      <c r="O35" s="141"/>
    </row>
    <row r="36" spans="1:15" x14ac:dyDescent="0.25">
      <c r="A36" s="124" t="s">
        <v>38</v>
      </c>
      <c r="B36" s="125"/>
      <c r="C36" s="125"/>
      <c r="D36" s="125"/>
      <c r="E36" s="126"/>
      <c r="F36" s="127">
        <f>SUM(F34*0.06)</f>
        <v>6089788.0806</v>
      </c>
      <c r="G36" s="128"/>
      <c r="H36" s="128"/>
      <c r="I36" s="128"/>
      <c r="J36" s="129"/>
      <c r="K36" s="130">
        <v>6</v>
      </c>
      <c r="L36" s="131"/>
      <c r="M36" s="131"/>
      <c r="N36" s="131"/>
      <c r="O36" s="132"/>
    </row>
    <row r="37" spans="1:15" x14ac:dyDescent="0.25">
      <c r="A37" s="124" t="s">
        <v>39</v>
      </c>
      <c r="B37" s="125"/>
      <c r="C37" s="125"/>
      <c r="D37" s="125"/>
      <c r="E37" s="126"/>
      <c r="F37" s="127">
        <f>SUM(F34*0.057)</f>
        <v>5785298.6765700001</v>
      </c>
      <c r="G37" s="128"/>
      <c r="H37" s="128"/>
      <c r="I37" s="128"/>
      <c r="J37" s="129"/>
      <c r="K37" s="130">
        <v>5.7</v>
      </c>
      <c r="L37" s="131"/>
      <c r="M37" s="131"/>
      <c r="N37" s="131"/>
      <c r="O37" s="132"/>
    </row>
    <row r="38" spans="1:15" x14ac:dyDescent="0.25">
      <c r="A38" s="124" t="s">
        <v>40</v>
      </c>
      <c r="B38" s="125"/>
      <c r="C38" s="125"/>
      <c r="D38" s="125"/>
      <c r="E38" s="126"/>
      <c r="F38" s="127">
        <f>SUM(F34*0.054)</f>
        <v>5480809.2725400003</v>
      </c>
      <c r="G38" s="128"/>
      <c r="H38" s="128"/>
      <c r="I38" s="128"/>
      <c r="J38" s="129"/>
      <c r="K38" s="130">
        <v>5.4</v>
      </c>
      <c r="L38" s="131"/>
      <c r="M38" s="131"/>
      <c r="N38" s="131"/>
      <c r="O38" s="132"/>
    </row>
    <row r="39" spans="1:15" x14ac:dyDescent="0.25">
      <c r="A39" s="121" t="s">
        <v>120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</row>
    <row r="40" spans="1:15" ht="32.25" customHeight="1" x14ac:dyDescent="0.25">
      <c r="A40" s="122" t="s">
        <v>41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</row>
    <row r="41" spans="1:15" ht="35.25" customHeight="1" x14ac:dyDescent="0.25">
      <c r="A41" s="122" t="s">
        <v>109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</row>
    <row r="42" spans="1:15" ht="32.25" customHeight="1" x14ac:dyDescent="0.25">
      <c r="A42" s="123" t="s">
        <v>110</v>
      </c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</row>
    <row r="43" spans="1:15" ht="53.25" customHeight="1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A44" s="120" t="s">
        <v>111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</row>
    <row r="45" spans="1:15" x14ac:dyDescent="0.25">
      <c r="A45" s="120" t="s">
        <v>132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</row>
    <row r="46" spans="1:15" x14ac:dyDescent="0.25">
      <c r="A46" s="120" t="s">
        <v>131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</row>
    <row r="48" spans="1:15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</row>
  </sheetData>
  <mergeCells count="43">
    <mergeCell ref="A30:O30"/>
    <mergeCell ref="A1:O1"/>
    <mergeCell ref="A2:O2"/>
    <mergeCell ref="A3:O3"/>
    <mergeCell ref="A4:O4"/>
    <mergeCell ref="A5:O5"/>
    <mergeCell ref="A6:O6"/>
    <mergeCell ref="A9:A13"/>
    <mergeCell ref="B9:O9"/>
    <mergeCell ref="B10:O10"/>
    <mergeCell ref="B11:N11"/>
    <mergeCell ref="O11:O12"/>
    <mergeCell ref="A31:E31"/>
    <mergeCell ref="F31:J31"/>
    <mergeCell ref="K31:O31"/>
    <mergeCell ref="A32:E32"/>
    <mergeCell ref="F32:J32"/>
    <mergeCell ref="K32:O32"/>
    <mergeCell ref="A33:E33"/>
    <mergeCell ref="F33:J33"/>
    <mergeCell ref="K33:O33"/>
    <mergeCell ref="A34:E34"/>
    <mergeCell ref="F34:J34"/>
    <mergeCell ref="K34:O34"/>
    <mergeCell ref="A35:E35"/>
    <mergeCell ref="F35:J35"/>
    <mergeCell ref="K35:O35"/>
    <mergeCell ref="A36:E36"/>
    <mergeCell ref="F36:J36"/>
    <mergeCell ref="K36:O36"/>
    <mergeCell ref="A37:E37"/>
    <mergeCell ref="F37:J37"/>
    <mergeCell ref="K37:O37"/>
    <mergeCell ref="A38:E38"/>
    <mergeCell ref="F38:J38"/>
    <mergeCell ref="K38:O38"/>
    <mergeCell ref="A46:O46"/>
    <mergeCell ref="A39:O39"/>
    <mergeCell ref="A40:O40"/>
    <mergeCell ref="A41:O41"/>
    <mergeCell ref="A42:O42"/>
    <mergeCell ref="A44:O44"/>
    <mergeCell ref="A45:O45"/>
  </mergeCells>
  <pageMargins left="0.59055118110236227" right="0.23622047244094491" top="0.59055118110236227" bottom="0.59055118110236227" header="0" footer="0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opLeftCell="A7" workbookViewId="0">
      <selection activeCell="A27" sqref="A27:J27"/>
    </sheetView>
  </sheetViews>
  <sheetFormatPr defaultRowHeight="11.25" x14ac:dyDescent="0.2"/>
  <cols>
    <col min="1" max="1" width="52.140625" style="26" customWidth="1"/>
    <col min="2" max="2" width="16.5703125" style="26" customWidth="1"/>
    <col min="3" max="3" width="13.85546875" style="26" customWidth="1"/>
    <col min="4" max="4" width="13.5703125" style="26" customWidth="1"/>
    <col min="5" max="5" width="15.7109375" style="26" customWidth="1"/>
    <col min="6" max="6" width="15.140625" style="26" customWidth="1"/>
    <col min="7" max="7" width="19.7109375" style="26" customWidth="1"/>
    <col min="8" max="8" width="17.85546875" style="26" customWidth="1"/>
    <col min="9" max="9" width="17" style="26" customWidth="1"/>
    <col min="10" max="10" width="18.5703125" style="26" customWidth="1"/>
    <col min="11" max="256" width="9.140625" style="26"/>
    <col min="257" max="257" width="52.140625" style="26" customWidth="1"/>
    <col min="258" max="258" width="16.5703125" style="26" customWidth="1"/>
    <col min="259" max="259" width="13.85546875" style="26" customWidth="1"/>
    <col min="260" max="260" width="13.5703125" style="26" customWidth="1"/>
    <col min="261" max="261" width="15.7109375" style="26" customWidth="1"/>
    <col min="262" max="263" width="15.140625" style="26" customWidth="1"/>
    <col min="264" max="264" width="19.7109375" style="26" customWidth="1"/>
    <col min="265" max="265" width="17.85546875" style="26" customWidth="1"/>
    <col min="266" max="266" width="16.5703125" style="26" customWidth="1"/>
    <col min="267" max="512" width="9.140625" style="26"/>
    <col min="513" max="513" width="52.140625" style="26" customWidth="1"/>
    <col min="514" max="514" width="16.5703125" style="26" customWidth="1"/>
    <col min="515" max="515" width="13.85546875" style="26" customWidth="1"/>
    <col min="516" max="516" width="13.5703125" style="26" customWidth="1"/>
    <col min="517" max="517" width="15.7109375" style="26" customWidth="1"/>
    <col min="518" max="519" width="15.140625" style="26" customWidth="1"/>
    <col min="520" max="520" width="19.7109375" style="26" customWidth="1"/>
    <col min="521" max="521" width="17.85546875" style="26" customWidth="1"/>
    <col min="522" max="522" width="16.5703125" style="26" customWidth="1"/>
    <col min="523" max="768" width="9.140625" style="26"/>
    <col min="769" max="769" width="52.140625" style="26" customWidth="1"/>
    <col min="770" max="770" width="16.5703125" style="26" customWidth="1"/>
    <col min="771" max="771" width="13.85546875" style="26" customWidth="1"/>
    <col min="772" max="772" width="13.5703125" style="26" customWidth="1"/>
    <col min="773" max="773" width="15.7109375" style="26" customWidth="1"/>
    <col min="774" max="775" width="15.140625" style="26" customWidth="1"/>
    <col min="776" max="776" width="19.7109375" style="26" customWidth="1"/>
    <col min="777" max="777" width="17.85546875" style="26" customWidth="1"/>
    <col min="778" max="778" width="16.5703125" style="26" customWidth="1"/>
    <col min="779" max="1024" width="9.140625" style="26"/>
    <col min="1025" max="1025" width="52.140625" style="26" customWidth="1"/>
    <col min="1026" max="1026" width="16.5703125" style="26" customWidth="1"/>
    <col min="1027" max="1027" width="13.85546875" style="26" customWidth="1"/>
    <col min="1028" max="1028" width="13.5703125" style="26" customWidth="1"/>
    <col min="1029" max="1029" width="15.7109375" style="26" customWidth="1"/>
    <col min="1030" max="1031" width="15.140625" style="26" customWidth="1"/>
    <col min="1032" max="1032" width="19.7109375" style="26" customWidth="1"/>
    <col min="1033" max="1033" width="17.85546875" style="26" customWidth="1"/>
    <col min="1034" max="1034" width="16.5703125" style="26" customWidth="1"/>
    <col min="1035" max="1280" width="9.140625" style="26"/>
    <col min="1281" max="1281" width="52.140625" style="26" customWidth="1"/>
    <col min="1282" max="1282" width="16.5703125" style="26" customWidth="1"/>
    <col min="1283" max="1283" width="13.85546875" style="26" customWidth="1"/>
    <col min="1284" max="1284" width="13.5703125" style="26" customWidth="1"/>
    <col min="1285" max="1285" width="15.7109375" style="26" customWidth="1"/>
    <col min="1286" max="1287" width="15.140625" style="26" customWidth="1"/>
    <col min="1288" max="1288" width="19.7109375" style="26" customWidth="1"/>
    <col min="1289" max="1289" width="17.85546875" style="26" customWidth="1"/>
    <col min="1290" max="1290" width="16.5703125" style="26" customWidth="1"/>
    <col min="1291" max="1536" width="9.140625" style="26"/>
    <col min="1537" max="1537" width="52.140625" style="26" customWidth="1"/>
    <col min="1538" max="1538" width="16.5703125" style="26" customWidth="1"/>
    <col min="1539" max="1539" width="13.85546875" style="26" customWidth="1"/>
    <col min="1540" max="1540" width="13.5703125" style="26" customWidth="1"/>
    <col min="1541" max="1541" width="15.7109375" style="26" customWidth="1"/>
    <col min="1542" max="1543" width="15.140625" style="26" customWidth="1"/>
    <col min="1544" max="1544" width="19.7109375" style="26" customWidth="1"/>
    <col min="1545" max="1545" width="17.85546875" style="26" customWidth="1"/>
    <col min="1546" max="1546" width="16.5703125" style="26" customWidth="1"/>
    <col min="1547" max="1792" width="9.140625" style="26"/>
    <col min="1793" max="1793" width="52.140625" style="26" customWidth="1"/>
    <col min="1794" max="1794" width="16.5703125" style="26" customWidth="1"/>
    <col min="1795" max="1795" width="13.85546875" style="26" customWidth="1"/>
    <col min="1796" max="1796" width="13.5703125" style="26" customWidth="1"/>
    <col min="1797" max="1797" width="15.7109375" style="26" customWidth="1"/>
    <col min="1798" max="1799" width="15.140625" style="26" customWidth="1"/>
    <col min="1800" max="1800" width="19.7109375" style="26" customWidth="1"/>
    <col min="1801" max="1801" width="17.85546875" style="26" customWidth="1"/>
    <col min="1802" max="1802" width="16.5703125" style="26" customWidth="1"/>
    <col min="1803" max="2048" width="9.140625" style="26"/>
    <col min="2049" max="2049" width="52.140625" style="26" customWidth="1"/>
    <col min="2050" max="2050" width="16.5703125" style="26" customWidth="1"/>
    <col min="2051" max="2051" width="13.85546875" style="26" customWidth="1"/>
    <col min="2052" max="2052" width="13.5703125" style="26" customWidth="1"/>
    <col min="2053" max="2053" width="15.7109375" style="26" customWidth="1"/>
    <col min="2054" max="2055" width="15.140625" style="26" customWidth="1"/>
    <col min="2056" max="2056" width="19.7109375" style="26" customWidth="1"/>
    <col min="2057" max="2057" width="17.85546875" style="26" customWidth="1"/>
    <col min="2058" max="2058" width="16.5703125" style="26" customWidth="1"/>
    <col min="2059" max="2304" width="9.140625" style="26"/>
    <col min="2305" max="2305" width="52.140625" style="26" customWidth="1"/>
    <col min="2306" max="2306" width="16.5703125" style="26" customWidth="1"/>
    <col min="2307" max="2307" width="13.85546875" style="26" customWidth="1"/>
    <col min="2308" max="2308" width="13.5703125" style="26" customWidth="1"/>
    <col min="2309" max="2309" width="15.7109375" style="26" customWidth="1"/>
    <col min="2310" max="2311" width="15.140625" style="26" customWidth="1"/>
    <col min="2312" max="2312" width="19.7109375" style="26" customWidth="1"/>
    <col min="2313" max="2313" width="17.85546875" style="26" customWidth="1"/>
    <col min="2314" max="2314" width="16.5703125" style="26" customWidth="1"/>
    <col min="2315" max="2560" width="9.140625" style="26"/>
    <col min="2561" max="2561" width="52.140625" style="26" customWidth="1"/>
    <col min="2562" max="2562" width="16.5703125" style="26" customWidth="1"/>
    <col min="2563" max="2563" width="13.85546875" style="26" customWidth="1"/>
    <col min="2564" max="2564" width="13.5703125" style="26" customWidth="1"/>
    <col min="2565" max="2565" width="15.7109375" style="26" customWidth="1"/>
    <col min="2566" max="2567" width="15.140625" style="26" customWidth="1"/>
    <col min="2568" max="2568" width="19.7109375" style="26" customWidth="1"/>
    <col min="2569" max="2569" width="17.85546875" style="26" customWidth="1"/>
    <col min="2570" max="2570" width="16.5703125" style="26" customWidth="1"/>
    <col min="2571" max="2816" width="9.140625" style="26"/>
    <col min="2817" max="2817" width="52.140625" style="26" customWidth="1"/>
    <col min="2818" max="2818" width="16.5703125" style="26" customWidth="1"/>
    <col min="2819" max="2819" width="13.85546875" style="26" customWidth="1"/>
    <col min="2820" max="2820" width="13.5703125" style="26" customWidth="1"/>
    <col min="2821" max="2821" width="15.7109375" style="26" customWidth="1"/>
    <col min="2822" max="2823" width="15.140625" style="26" customWidth="1"/>
    <col min="2824" max="2824" width="19.7109375" style="26" customWidth="1"/>
    <col min="2825" max="2825" width="17.85546875" style="26" customWidth="1"/>
    <col min="2826" max="2826" width="16.5703125" style="26" customWidth="1"/>
    <col min="2827" max="3072" width="9.140625" style="26"/>
    <col min="3073" max="3073" width="52.140625" style="26" customWidth="1"/>
    <col min="3074" max="3074" width="16.5703125" style="26" customWidth="1"/>
    <col min="3075" max="3075" width="13.85546875" style="26" customWidth="1"/>
    <col min="3076" max="3076" width="13.5703125" style="26" customWidth="1"/>
    <col min="3077" max="3077" width="15.7109375" style="26" customWidth="1"/>
    <col min="3078" max="3079" width="15.140625" style="26" customWidth="1"/>
    <col min="3080" max="3080" width="19.7109375" style="26" customWidth="1"/>
    <col min="3081" max="3081" width="17.85546875" style="26" customWidth="1"/>
    <col min="3082" max="3082" width="16.5703125" style="26" customWidth="1"/>
    <col min="3083" max="3328" width="9.140625" style="26"/>
    <col min="3329" max="3329" width="52.140625" style="26" customWidth="1"/>
    <col min="3330" max="3330" width="16.5703125" style="26" customWidth="1"/>
    <col min="3331" max="3331" width="13.85546875" style="26" customWidth="1"/>
    <col min="3332" max="3332" width="13.5703125" style="26" customWidth="1"/>
    <col min="3333" max="3333" width="15.7109375" style="26" customWidth="1"/>
    <col min="3334" max="3335" width="15.140625" style="26" customWidth="1"/>
    <col min="3336" max="3336" width="19.7109375" style="26" customWidth="1"/>
    <col min="3337" max="3337" width="17.85546875" style="26" customWidth="1"/>
    <col min="3338" max="3338" width="16.5703125" style="26" customWidth="1"/>
    <col min="3339" max="3584" width="9.140625" style="26"/>
    <col min="3585" max="3585" width="52.140625" style="26" customWidth="1"/>
    <col min="3586" max="3586" width="16.5703125" style="26" customWidth="1"/>
    <col min="3587" max="3587" width="13.85546875" style="26" customWidth="1"/>
    <col min="3588" max="3588" width="13.5703125" style="26" customWidth="1"/>
    <col min="3589" max="3589" width="15.7109375" style="26" customWidth="1"/>
    <col min="3590" max="3591" width="15.140625" style="26" customWidth="1"/>
    <col min="3592" max="3592" width="19.7109375" style="26" customWidth="1"/>
    <col min="3593" max="3593" width="17.85546875" style="26" customWidth="1"/>
    <col min="3594" max="3594" width="16.5703125" style="26" customWidth="1"/>
    <col min="3595" max="3840" width="9.140625" style="26"/>
    <col min="3841" max="3841" width="52.140625" style="26" customWidth="1"/>
    <col min="3842" max="3842" width="16.5703125" style="26" customWidth="1"/>
    <col min="3843" max="3843" width="13.85546875" style="26" customWidth="1"/>
    <col min="3844" max="3844" width="13.5703125" style="26" customWidth="1"/>
    <col min="3845" max="3845" width="15.7109375" style="26" customWidth="1"/>
    <col min="3846" max="3847" width="15.140625" style="26" customWidth="1"/>
    <col min="3848" max="3848" width="19.7109375" style="26" customWidth="1"/>
    <col min="3849" max="3849" width="17.85546875" style="26" customWidth="1"/>
    <col min="3850" max="3850" width="16.5703125" style="26" customWidth="1"/>
    <col min="3851" max="4096" width="9.140625" style="26"/>
    <col min="4097" max="4097" width="52.140625" style="26" customWidth="1"/>
    <col min="4098" max="4098" width="16.5703125" style="26" customWidth="1"/>
    <col min="4099" max="4099" width="13.85546875" style="26" customWidth="1"/>
    <col min="4100" max="4100" width="13.5703125" style="26" customWidth="1"/>
    <col min="4101" max="4101" width="15.7109375" style="26" customWidth="1"/>
    <col min="4102" max="4103" width="15.140625" style="26" customWidth="1"/>
    <col min="4104" max="4104" width="19.7109375" style="26" customWidth="1"/>
    <col min="4105" max="4105" width="17.85546875" style="26" customWidth="1"/>
    <col min="4106" max="4106" width="16.5703125" style="26" customWidth="1"/>
    <col min="4107" max="4352" width="9.140625" style="26"/>
    <col min="4353" max="4353" width="52.140625" style="26" customWidth="1"/>
    <col min="4354" max="4354" width="16.5703125" style="26" customWidth="1"/>
    <col min="4355" max="4355" width="13.85546875" style="26" customWidth="1"/>
    <col min="4356" max="4356" width="13.5703125" style="26" customWidth="1"/>
    <col min="4357" max="4357" width="15.7109375" style="26" customWidth="1"/>
    <col min="4358" max="4359" width="15.140625" style="26" customWidth="1"/>
    <col min="4360" max="4360" width="19.7109375" style="26" customWidth="1"/>
    <col min="4361" max="4361" width="17.85546875" style="26" customWidth="1"/>
    <col min="4362" max="4362" width="16.5703125" style="26" customWidth="1"/>
    <col min="4363" max="4608" width="9.140625" style="26"/>
    <col min="4609" max="4609" width="52.140625" style="26" customWidth="1"/>
    <col min="4610" max="4610" width="16.5703125" style="26" customWidth="1"/>
    <col min="4611" max="4611" width="13.85546875" style="26" customWidth="1"/>
    <col min="4612" max="4612" width="13.5703125" style="26" customWidth="1"/>
    <col min="4613" max="4613" width="15.7109375" style="26" customWidth="1"/>
    <col min="4614" max="4615" width="15.140625" style="26" customWidth="1"/>
    <col min="4616" max="4616" width="19.7109375" style="26" customWidth="1"/>
    <col min="4617" max="4617" width="17.85546875" style="26" customWidth="1"/>
    <col min="4618" max="4618" width="16.5703125" style="26" customWidth="1"/>
    <col min="4619" max="4864" width="9.140625" style="26"/>
    <col min="4865" max="4865" width="52.140625" style="26" customWidth="1"/>
    <col min="4866" max="4866" width="16.5703125" style="26" customWidth="1"/>
    <col min="4867" max="4867" width="13.85546875" style="26" customWidth="1"/>
    <col min="4868" max="4868" width="13.5703125" style="26" customWidth="1"/>
    <col min="4869" max="4869" width="15.7109375" style="26" customWidth="1"/>
    <col min="4870" max="4871" width="15.140625" style="26" customWidth="1"/>
    <col min="4872" max="4872" width="19.7109375" style="26" customWidth="1"/>
    <col min="4873" max="4873" width="17.85546875" style="26" customWidth="1"/>
    <col min="4874" max="4874" width="16.5703125" style="26" customWidth="1"/>
    <col min="4875" max="5120" width="9.140625" style="26"/>
    <col min="5121" max="5121" width="52.140625" style="26" customWidth="1"/>
    <col min="5122" max="5122" width="16.5703125" style="26" customWidth="1"/>
    <col min="5123" max="5123" width="13.85546875" style="26" customWidth="1"/>
    <col min="5124" max="5124" width="13.5703125" style="26" customWidth="1"/>
    <col min="5125" max="5125" width="15.7109375" style="26" customWidth="1"/>
    <col min="5126" max="5127" width="15.140625" style="26" customWidth="1"/>
    <col min="5128" max="5128" width="19.7109375" style="26" customWidth="1"/>
    <col min="5129" max="5129" width="17.85546875" style="26" customWidth="1"/>
    <col min="5130" max="5130" width="16.5703125" style="26" customWidth="1"/>
    <col min="5131" max="5376" width="9.140625" style="26"/>
    <col min="5377" max="5377" width="52.140625" style="26" customWidth="1"/>
    <col min="5378" max="5378" width="16.5703125" style="26" customWidth="1"/>
    <col min="5379" max="5379" width="13.85546875" style="26" customWidth="1"/>
    <col min="5380" max="5380" width="13.5703125" style="26" customWidth="1"/>
    <col min="5381" max="5381" width="15.7109375" style="26" customWidth="1"/>
    <col min="5382" max="5383" width="15.140625" style="26" customWidth="1"/>
    <col min="5384" max="5384" width="19.7109375" style="26" customWidth="1"/>
    <col min="5385" max="5385" width="17.85546875" style="26" customWidth="1"/>
    <col min="5386" max="5386" width="16.5703125" style="26" customWidth="1"/>
    <col min="5387" max="5632" width="9.140625" style="26"/>
    <col min="5633" max="5633" width="52.140625" style="26" customWidth="1"/>
    <col min="5634" max="5634" width="16.5703125" style="26" customWidth="1"/>
    <col min="5635" max="5635" width="13.85546875" style="26" customWidth="1"/>
    <col min="5636" max="5636" width="13.5703125" style="26" customWidth="1"/>
    <col min="5637" max="5637" width="15.7109375" style="26" customWidth="1"/>
    <col min="5638" max="5639" width="15.140625" style="26" customWidth="1"/>
    <col min="5640" max="5640" width="19.7109375" style="26" customWidth="1"/>
    <col min="5641" max="5641" width="17.85546875" style="26" customWidth="1"/>
    <col min="5642" max="5642" width="16.5703125" style="26" customWidth="1"/>
    <col min="5643" max="5888" width="9.140625" style="26"/>
    <col min="5889" max="5889" width="52.140625" style="26" customWidth="1"/>
    <col min="5890" max="5890" width="16.5703125" style="26" customWidth="1"/>
    <col min="5891" max="5891" width="13.85546875" style="26" customWidth="1"/>
    <col min="5892" max="5892" width="13.5703125" style="26" customWidth="1"/>
    <col min="5893" max="5893" width="15.7109375" style="26" customWidth="1"/>
    <col min="5894" max="5895" width="15.140625" style="26" customWidth="1"/>
    <col min="5896" max="5896" width="19.7109375" style="26" customWidth="1"/>
    <col min="5897" max="5897" width="17.85546875" style="26" customWidth="1"/>
    <col min="5898" max="5898" width="16.5703125" style="26" customWidth="1"/>
    <col min="5899" max="6144" width="9.140625" style="26"/>
    <col min="6145" max="6145" width="52.140625" style="26" customWidth="1"/>
    <col min="6146" max="6146" width="16.5703125" style="26" customWidth="1"/>
    <col min="6147" max="6147" width="13.85546875" style="26" customWidth="1"/>
    <col min="6148" max="6148" width="13.5703125" style="26" customWidth="1"/>
    <col min="6149" max="6149" width="15.7109375" style="26" customWidth="1"/>
    <col min="6150" max="6151" width="15.140625" style="26" customWidth="1"/>
    <col min="6152" max="6152" width="19.7109375" style="26" customWidth="1"/>
    <col min="6153" max="6153" width="17.85546875" style="26" customWidth="1"/>
    <col min="6154" max="6154" width="16.5703125" style="26" customWidth="1"/>
    <col min="6155" max="6400" width="9.140625" style="26"/>
    <col min="6401" max="6401" width="52.140625" style="26" customWidth="1"/>
    <col min="6402" max="6402" width="16.5703125" style="26" customWidth="1"/>
    <col min="6403" max="6403" width="13.85546875" style="26" customWidth="1"/>
    <col min="6404" max="6404" width="13.5703125" style="26" customWidth="1"/>
    <col min="6405" max="6405" width="15.7109375" style="26" customWidth="1"/>
    <col min="6406" max="6407" width="15.140625" style="26" customWidth="1"/>
    <col min="6408" max="6408" width="19.7109375" style="26" customWidth="1"/>
    <col min="6409" max="6409" width="17.85546875" style="26" customWidth="1"/>
    <col min="6410" max="6410" width="16.5703125" style="26" customWidth="1"/>
    <col min="6411" max="6656" width="9.140625" style="26"/>
    <col min="6657" max="6657" width="52.140625" style="26" customWidth="1"/>
    <col min="6658" max="6658" width="16.5703125" style="26" customWidth="1"/>
    <col min="6659" max="6659" width="13.85546875" style="26" customWidth="1"/>
    <col min="6660" max="6660" width="13.5703125" style="26" customWidth="1"/>
    <col min="6661" max="6661" width="15.7109375" style="26" customWidth="1"/>
    <col min="6662" max="6663" width="15.140625" style="26" customWidth="1"/>
    <col min="6664" max="6664" width="19.7109375" style="26" customWidth="1"/>
    <col min="6665" max="6665" width="17.85546875" style="26" customWidth="1"/>
    <col min="6666" max="6666" width="16.5703125" style="26" customWidth="1"/>
    <col min="6667" max="6912" width="9.140625" style="26"/>
    <col min="6913" max="6913" width="52.140625" style="26" customWidth="1"/>
    <col min="6914" max="6914" width="16.5703125" style="26" customWidth="1"/>
    <col min="6915" max="6915" width="13.85546875" style="26" customWidth="1"/>
    <col min="6916" max="6916" width="13.5703125" style="26" customWidth="1"/>
    <col min="6917" max="6917" width="15.7109375" style="26" customWidth="1"/>
    <col min="6918" max="6919" width="15.140625" style="26" customWidth="1"/>
    <col min="6920" max="6920" width="19.7109375" style="26" customWidth="1"/>
    <col min="6921" max="6921" width="17.85546875" style="26" customWidth="1"/>
    <col min="6922" max="6922" width="16.5703125" style="26" customWidth="1"/>
    <col min="6923" max="7168" width="9.140625" style="26"/>
    <col min="7169" max="7169" width="52.140625" style="26" customWidth="1"/>
    <col min="7170" max="7170" width="16.5703125" style="26" customWidth="1"/>
    <col min="7171" max="7171" width="13.85546875" style="26" customWidth="1"/>
    <col min="7172" max="7172" width="13.5703125" style="26" customWidth="1"/>
    <col min="7173" max="7173" width="15.7109375" style="26" customWidth="1"/>
    <col min="7174" max="7175" width="15.140625" style="26" customWidth="1"/>
    <col min="7176" max="7176" width="19.7109375" style="26" customWidth="1"/>
    <col min="7177" max="7177" width="17.85546875" style="26" customWidth="1"/>
    <col min="7178" max="7178" width="16.5703125" style="26" customWidth="1"/>
    <col min="7179" max="7424" width="9.140625" style="26"/>
    <col min="7425" max="7425" width="52.140625" style="26" customWidth="1"/>
    <col min="7426" max="7426" width="16.5703125" style="26" customWidth="1"/>
    <col min="7427" max="7427" width="13.85546875" style="26" customWidth="1"/>
    <col min="7428" max="7428" width="13.5703125" style="26" customWidth="1"/>
    <col min="7429" max="7429" width="15.7109375" style="26" customWidth="1"/>
    <col min="7430" max="7431" width="15.140625" style="26" customWidth="1"/>
    <col min="7432" max="7432" width="19.7109375" style="26" customWidth="1"/>
    <col min="7433" max="7433" width="17.85546875" style="26" customWidth="1"/>
    <col min="7434" max="7434" width="16.5703125" style="26" customWidth="1"/>
    <col min="7435" max="7680" width="9.140625" style="26"/>
    <col min="7681" max="7681" width="52.140625" style="26" customWidth="1"/>
    <col min="7682" max="7682" width="16.5703125" style="26" customWidth="1"/>
    <col min="7683" max="7683" width="13.85546875" style="26" customWidth="1"/>
    <col min="7684" max="7684" width="13.5703125" style="26" customWidth="1"/>
    <col min="7685" max="7685" width="15.7109375" style="26" customWidth="1"/>
    <col min="7686" max="7687" width="15.140625" style="26" customWidth="1"/>
    <col min="7688" max="7688" width="19.7109375" style="26" customWidth="1"/>
    <col min="7689" max="7689" width="17.85546875" style="26" customWidth="1"/>
    <col min="7690" max="7690" width="16.5703125" style="26" customWidth="1"/>
    <col min="7691" max="7936" width="9.140625" style="26"/>
    <col min="7937" max="7937" width="52.140625" style="26" customWidth="1"/>
    <col min="7938" max="7938" width="16.5703125" style="26" customWidth="1"/>
    <col min="7939" max="7939" width="13.85546875" style="26" customWidth="1"/>
    <col min="7940" max="7940" width="13.5703125" style="26" customWidth="1"/>
    <col min="7941" max="7941" width="15.7109375" style="26" customWidth="1"/>
    <col min="7942" max="7943" width="15.140625" style="26" customWidth="1"/>
    <col min="7944" max="7944" width="19.7109375" style="26" customWidth="1"/>
    <col min="7945" max="7945" width="17.85546875" style="26" customWidth="1"/>
    <col min="7946" max="7946" width="16.5703125" style="26" customWidth="1"/>
    <col min="7947" max="8192" width="9.140625" style="26"/>
    <col min="8193" max="8193" width="52.140625" style="26" customWidth="1"/>
    <col min="8194" max="8194" width="16.5703125" style="26" customWidth="1"/>
    <col min="8195" max="8195" width="13.85546875" style="26" customWidth="1"/>
    <col min="8196" max="8196" width="13.5703125" style="26" customWidth="1"/>
    <col min="8197" max="8197" width="15.7109375" style="26" customWidth="1"/>
    <col min="8198" max="8199" width="15.140625" style="26" customWidth="1"/>
    <col min="8200" max="8200" width="19.7109375" style="26" customWidth="1"/>
    <col min="8201" max="8201" width="17.85546875" style="26" customWidth="1"/>
    <col min="8202" max="8202" width="16.5703125" style="26" customWidth="1"/>
    <col min="8203" max="8448" width="9.140625" style="26"/>
    <col min="8449" max="8449" width="52.140625" style="26" customWidth="1"/>
    <col min="8450" max="8450" width="16.5703125" style="26" customWidth="1"/>
    <col min="8451" max="8451" width="13.85546875" style="26" customWidth="1"/>
    <col min="8452" max="8452" width="13.5703125" style="26" customWidth="1"/>
    <col min="8453" max="8453" width="15.7109375" style="26" customWidth="1"/>
    <col min="8454" max="8455" width="15.140625" style="26" customWidth="1"/>
    <col min="8456" max="8456" width="19.7109375" style="26" customWidth="1"/>
    <col min="8457" max="8457" width="17.85546875" style="26" customWidth="1"/>
    <col min="8458" max="8458" width="16.5703125" style="26" customWidth="1"/>
    <col min="8459" max="8704" width="9.140625" style="26"/>
    <col min="8705" max="8705" width="52.140625" style="26" customWidth="1"/>
    <col min="8706" max="8706" width="16.5703125" style="26" customWidth="1"/>
    <col min="8707" max="8707" width="13.85546875" style="26" customWidth="1"/>
    <col min="8708" max="8708" width="13.5703125" style="26" customWidth="1"/>
    <col min="8709" max="8709" width="15.7109375" style="26" customWidth="1"/>
    <col min="8710" max="8711" width="15.140625" style="26" customWidth="1"/>
    <col min="8712" max="8712" width="19.7109375" style="26" customWidth="1"/>
    <col min="8713" max="8713" width="17.85546875" style="26" customWidth="1"/>
    <col min="8714" max="8714" width="16.5703125" style="26" customWidth="1"/>
    <col min="8715" max="8960" width="9.140625" style="26"/>
    <col min="8961" max="8961" width="52.140625" style="26" customWidth="1"/>
    <col min="8962" max="8962" width="16.5703125" style="26" customWidth="1"/>
    <col min="8963" max="8963" width="13.85546875" style="26" customWidth="1"/>
    <col min="8964" max="8964" width="13.5703125" style="26" customWidth="1"/>
    <col min="8965" max="8965" width="15.7109375" style="26" customWidth="1"/>
    <col min="8966" max="8967" width="15.140625" style="26" customWidth="1"/>
    <col min="8968" max="8968" width="19.7109375" style="26" customWidth="1"/>
    <col min="8969" max="8969" width="17.85546875" style="26" customWidth="1"/>
    <col min="8970" max="8970" width="16.5703125" style="26" customWidth="1"/>
    <col min="8971" max="9216" width="9.140625" style="26"/>
    <col min="9217" max="9217" width="52.140625" style="26" customWidth="1"/>
    <col min="9218" max="9218" width="16.5703125" style="26" customWidth="1"/>
    <col min="9219" max="9219" width="13.85546875" style="26" customWidth="1"/>
    <col min="9220" max="9220" width="13.5703125" style="26" customWidth="1"/>
    <col min="9221" max="9221" width="15.7109375" style="26" customWidth="1"/>
    <col min="9222" max="9223" width="15.140625" style="26" customWidth="1"/>
    <col min="9224" max="9224" width="19.7109375" style="26" customWidth="1"/>
    <col min="9225" max="9225" width="17.85546875" style="26" customWidth="1"/>
    <col min="9226" max="9226" width="16.5703125" style="26" customWidth="1"/>
    <col min="9227" max="9472" width="9.140625" style="26"/>
    <col min="9473" max="9473" width="52.140625" style="26" customWidth="1"/>
    <col min="9474" max="9474" width="16.5703125" style="26" customWidth="1"/>
    <col min="9475" max="9475" width="13.85546875" style="26" customWidth="1"/>
    <col min="9476" max="9476" width="13.5703125" style="26" customWidth="1"/>
    <col min="9477" max="9477" width="15.7109375" style="26" customWidth="1"/>
    <col min="9478" max="9479" width="15.140625" style="26" customWidth="1"/>
    <col min="9480" max="9480" width="19.7109375" style="26" customWidth="1"/>
    <col min="9481" max="9481" width="17.85546875" style="26" customWidth="1"/>
    <col min="9482" max="9482" width="16.5703125" style="26" customWidth="1"/>
    <col min="9483" max="9728" width="9.140625" style="26"/>
    <col min="9729" max="9729" width="52.140625" style="26" customWidth="1"/>
    <col min="9730" max="9730" width="16.5703125" style="26" customWidth="1"/>
    <col min="9731" max="9731" width="13.85546875" style="26" customWidth="1"/>
    <col min="9732" max="9732" width="13.5703125" style="26" customWidth="1"/>
    <col min="9733" max="9733" width="15.7109375" style="26" customWidth="1"/>
    <col min="9734" max="9735" width="15.140625" style="26" customWidth="1"/>
    <col min="9736" max="9736" width="19.7109375" style="26" customWidth="1"/>
    <col min="9737" max="9737" width="17.85546875" style="26" customWidth="1"/>
    <col min="9738" max="9738" width="16.5703125" style="26" customWidth="1"/>
    <col min="9739" max="9984" width="9.140625" style="26"/>
    <col min="9985" max="9985" width="52.140625" style="26" customWidth="1"/>
    <col min="9986" max="9986" width="16.5703125" style="26" customWidth="1"/>
    <col min="9987" max="9987" width="13.85546875" style="26" customWidth="1"/>
    <col min="9988" max="9988" width="13.5703125" style="26" customWidth="1"/>
    <col min="9989" max="9989" width="15.7109375" style="26" customWidth="1"/>
    <col min="9990" max="9991" width="15.140625" style="26" customWidth="1"/>
    <col min="9992" max="9992" width="19.7109375" style="26" customWidth="1"/>
    <col min="9993" max="9993" width="17.85546875" style="26" customWidth="1"/>
    <col min="9994" max="9994" width="16.5703125" style="26" customWidth="1"/>
    <col min="9995" max="10240" width="9.140625" style="26"/>
    <col min="10241" max="10241" width="52.140625" style="26" customWidth="1"/>
    <col min="10242" max="10242" width="16.5703125" style="26" customWidth="1"/>
    <col min="10243" max="10243" width="13.85546875" style="26" customWidth="1"/>
    <col min="10244" max="10244" width="13.5703125" style="26" customWidth="1"/>
    <col min="10245" max="10245" width="15.7109375" style="26" customWidth="1"/>
    <col min="10246" max="10247" width="15.140625" style="26" customWidth="1"/>
    <col min="10248" max="10248" width="19.7109375" style="26" customWidth="1"/>
    <col min="10249" max="10249" width="17.85546875" style="26" customWidth="1"/>
    <col min="10250" max="10250" width="16.5703125" style="26" customWidth="1"/>
    <col min="10251" max="10496" width="9.140625" style="26"/>
    <col min="10497" max="10497" width="52.140625" style="26" customWidth="1"/>
    <col min="10498" max="10498" width="16.5703125" style="26" customWidth="1"/>
    <col min="10499" max="10499" width="13.85546875" style="26" customWidth="1"/>
    <col min="10500" max="10500" width="13.5703125" style="26" customWidth="1"/>
    <col min="10501" max="10501" width="15.7109375" style="26" customWidth="1"/>
    <col min="10502" max="10503" width="15.140625" style="26" customWidth="1"/>
    <col min="10504" max="10504" width="19.7109375" style="26" customWidth="1"/>
    <col min="10505" max="10505" width="17.85546875" style="26" customWidth="1"/>
    <col min="10506" max="10506" width="16.5703125" style="26" customWidth="1"/>
    <col min="10507" max="10752" width="9.140625" style="26"/>
    <col min="10753" max="10753" width="52.140625" style="26" customWidth="1"/>
    <col min="10754" max="10754" width="16.5703125" style="26" customWidth="1"/>
    <col min="10755" max="10755" width="13.85546875" style="26" customWidth="1"/>
    <col min="10756" max="10756" width="13.5703125" style="26" customWidth="1"/>
    <col min="10757" max="10757" width="15.7109375" style="26" customWidth="1"/>
    <col min="10758" max="10759" width="15.140625" style="26" customWidth="1"/>
    <col min="10760" max="10760" width="19.7109375" style="26" customWidth="1"/>
    <col min="10761" max="10761" width="17.85546875" style="26" customWidth="1"/>
    <col min="10762" max="10762" width="16.5703125" style="26" customWidth="1"/>
    <col min="10763" max="11008" width="9.140625" style="26"/>
    <col min="11009" max="11009" width="52.140625" style="26" customWidth="1"/>
    <col min="11010" max="11010" width="16.5703125" style="26" customWidth="1"/>
    <col min="11011" max="11011" width="13.85546875" style="26" customWidth="1"/>
    <col min="11012" max="11012" width="13.5703125" style="26" customWidth="1"/>
    <col min="11013" max="11013" width="15.7109375" style="26" customWidth="1"/>
    <col min="11014" max="11015" width="15.140625" style="26" customWidth="1"/>
    <col min="11016" max="11016" width="19.7109375" style="26" customWidth="1"/>
    <col min="11017" max="11017" width="17.85546875" style="26" customWidth="1"/>
    <col min="11018" max="11018" width="16.5703125" style="26" customWidth="1"/>
    <col min="11019" max="11264" width="9.140625" style="26"/>
    <col min="11265" max="11265" width="52.140625" style="26" customWidth="1"/>
    <col min="11266" max="11266" width="16.5703125" style="26" customWidth="1"/>
    <col min="11267" max="11267" width="13.85546875" style="26" customWidth="1"/>
    <col min="11268" max="11268" width="13.5703125" style="26" customWidth="1"/>
    <col min="11269" max="11269" width="15.7109375" style="26" customWidth="1"/>
    <col min="11270" max="11271" width="15.140625" style="26" customWidth="1"/>
    <col min="11272" max="11272" width="19.7109375" style="26" customWidth="1"/>
    <col min="11273" max="11273" width="17.85546875" style="26" customWidth="1"/>
    <col min="11274" max="11274" width="16.5703125" style="26" customWidth="1"/>
    <col min="11275" max="11520" width="9.140625" style="26"/>
    <col min="11521" max="11521" width="52.140625" style="26" customWidth="1"/>
    <col min="11522" max="11522" width="16.5703125" style="26" customWidth="1"/>
    <col min="11523" max="11523" width="13.85546875" style="26" customWidth="1"/>
    <col min="11524" max="11524" width="13.5703125" style="26" customWidth="1"/>
    <col min="11525" max="11525" width="15.7109375" style="26" customWidth="1"/>
    <col min="11526" max="11527" width="15.140625" style="26" customWidth="1"/>
    <col min="11528" max="11528" width="19.7109375" style="26" customWidth="1"/>
    <col min="11529" max="11529" width="17.85546875" style="26" customWidth="1"/>
    <col min="11530" max="11530" width="16.5703125" style="26" customWidth="1"/>
    <col min="11531" max="11776" width="9.140625" style="26"/>
    <col min="11777" max="11777" width="52.140625" style="26" customWidth="1"/>
    <col min="11778" max="11778" width="16.5703125" style="26" customWidth="1"/>
    <col min="11779" max="11779" width="13.85546875" style="26" customWidth="1"/>
    <col min="11780" max="11780" width="13.5703125" style="26" customWidth="1"/>
    <col min="11781" max="11781" width="15.7109375" style="26" customWidth="1"/>
    <col min="11782" max="11783" width="15.140625" style="26" customWidth="1"/>
    <col min="11784" max="11784" width="19.7109375" style="26" customWidth="1"/>
    <col min="11785" max="11785" width="17.85546875" style="26" customWidth="1"/>
    <col min="11786" max="11786" width="16.5703125" style="26" customWidth="1"/>
    <col min="11787" max="12032" width="9.140625" style="26"/>
    <col min="12033" max="12033" width="52.140625" style="26" customWidth="1"/>
    <col min="12034" max="12034" width="16.5703125" style="26" customWidth="1"/>
    <col min="12035" max="12035" width="13.85546875" style="26" customWidth="1"/>
    <col min="12036" max="12036" width="13.5703125" style="26" customWidth="1"/>
    <col min="12037" max="12037" width="15.7109375" style="26" customWidth="1"/>
    <col min="12038" max="12039" width="15.140625" style="26" customWidth="1"/>
    <col min="12040" max="12040" width="19.7109375" style="26" customWidth="1"/>
    <col min="12041" max="12041" width="17.85546875" style="26" customWidth="1"/>
    <col min="12042" max="12042" width="16.5703125" style="26" customWidth="1"/>
    <col min="12043" max="12288" width="9.140625" style="26"/>
    <col min="12289" max="12289" width="52.140625" style="26" customWidth="1"/>
    <col min="12290" max="12290" width="16.5703125" style="26" customWidth="1"/>
    <col min="12291" max="12291" width="13.85546875" style="26" customWidth="1"/>
    <col min="12292" max="12292" width="13.5703125" style="26" customWidth="1"/>
    <col min="12293" max="12293" width="15.7109375" style="26" customWidth="1"/>
    <col min="12294" max="12295" width="15.140625" style="26" customWidth="1"/>
    <col min="12296" max="12296" width="19.7109375" style="26" customWidth="1"/>
    <col min="12297" max="12297" width="17.85546875" style="26" customWidth="1"/>
    <col min="12298" max="12298" width="16.5703125" style="26" customWidth="1"/>
    <col min="12299" max="12544" width="9.140625" style="26"/>
    <col min="12545" max="12545" width="52.140625" style="26" customWidth="1"/>
    <col min="12546" max="12546" width="16.5703125" style="26" customWidth="1"/>
    <col min="12547" max="12547" width="13.85546875" style="26" customWidth="1"/>
    <col min="12548" max="12548" width="13.5703125" style="26" customWidth="1"/>
    <col min="12549" max="12549" width="15.7109375" style="26" customWidth="1"/>
    <col min="12550" max="12551" width="15.140625" style="26" customWidth="1"/>
    <col min="12552" max="12552" width="19.7109375" style="26" customWidth="1"/>
    <col min="12553" max="12553" width="17.85546875" style="26" customWidth="1"/>
    <col min="12554" max="12554" width="16.5703125" style="26" customWidth="1"/>
    <col min="12555" max="12800" width="9.140625" style="26"/>
    <col min="12801" max="12801" width="52.140625" style="26" customWidth="1"/>
    <col min="12802" max="12802" width="16.5703125" style="26" customWidth="1"/>
    <col min="12803" max="12803" width="13.85546875" style="26" customWidth="1"/>
    <col min="12804" max="12804" width="13.5703125" style="26" customWidth="1"/>
    <col min="12805" max="12805" width="15.7109375" style="26" customWidth="1"/>
    <col min="12806" max="12807" width="15.140625" style="26" customWidth="1"/>
    <col min="12808" max="12808" width="19.7109375" style="26" customWidth="1"/>
    <col min="12809" max="12809" width="17.85546875" style="26" customWidth="1"/>
    <col min="12810" max="12810" width="16.5703125" style="26" customWidth="1"/>
    <col min="12811" max="13056" width="9.140625" style="26"/>
    <col min="13057" max="13057" width="52.140625" style="26" customWidth="1"/>
    <col min="13058" max="13058" width="16.5703125" style="26" customWidth="1"/>
    <col min="13059" max="13059" width="13.85546875" style="26" customWidth="1"/>
    <col min="13060" max="13060" width="13.5703125" style="26" customWidth="1"/>
    <col min="13061" max="13061" width="15.7109375" style="26" customWidth="1"/>
    <col min="13062" max="13063" width="15.140625" style="26" customWidth="1"/>
    <col min="13064" max="13064" width="19.7109375" style="26" customWidth="1"/>
    <col min="13065" max="13065" width="17.85546875" style="26" customWidth="1"/>
    <col min="13066" max="13066" width="16.5703125" style="26" customWidth="1"/>
    <col min="13067" max="13312" width="9.140625" style="26"/>
    <col min="13313" max="13313" width="52.140625" style="26" customWidth="1"/>
    <col min="13314" max="13314" width="16.5703125" style="26" customWidth="1"/>
    <col min="13315" max="13315" width="13.85546875" style="26" customWidth="1"/>
    <col min="13316" max="13316" width="13.5703125" style="26" customWidth="1"/>
    <col min="13317" max="13317" width="15.7109375" style="26" customWidth="1"/>
    <col min="13318" max="13319" width="15.140625" style="26" customWidth="1"/>
    <col min="13320" max="13320" width="19.7109375" style="26" customWidth="1"/>
    <col min="13321" max="13321" width="17.85546875" style="26" customWidth="1"/>
    <col min="13322" max="13322" width="16.5703125" style="26" customWidth="1"/>
    <col min="13323" max="13568" width="9.140625" style="26"/>
    <col min="13569" max="13569" width="52.140625" style="26" customWidth="1"/>
    <col min="13570" max="13570" width="16.5703125" style="26" customWidth="1"/>
    <col min="13571" max="13571" width="13.85546875" style="26" customWidth="1"/>
    <col min="13572" max="13572" width="13.5703125" style="26" customWidth="1"/>
    <col min="13573" max="13573" width="15.7109375" style="26" customWidth="1"/>
    <col min="13574" max="13575" width="15.140625" style="26" customWidth="1"/>
    <col min="13576" max="13576" width="19.7109375" style="26" customWidth="1"/>
    <col min="13577" max="13577" width="17.85546875" style="26" customWidth="1"/>
    <col min="13578" max="13578" width="16.5703125" style="26" customWidth="1"/>
    <col min="13579" max="13824" width="9.140625" style="26"/>
    <col min="13825" max="13825" width="52.140625" style="26" customWidth="1"/>
    <col min="13826" max="13826" width="16.5703125" style="26" customWidth="1"/>
    <col min="13827" max="13827" width="13.85546875" style="26" customWidth="1"/>
    <col min="13828" max="13828" width="13.5703125" style="26" customWidth="1"/>
    <col min="13829" max="13829" width="15.7109375" style="26" customWidth="1"/>
    <col min="13830" max="13831" width="15.140625" style="26" customWidth="1"/>
    <col min="13832" max="13832" width="19.7109375" style="26" customWidth="1"/>
    <col min="13833" max="13833" width="17.85546875" style="26" customWidth="1"/>
    <col min="13834" max="13834" width="16.5703125" style="26" customWidth="1"/>
    <col min="13835" max="14080" width="9.140625" style="26"/>
    <col min="14081" max="14081" width="52.140625" style="26" customWidth="1"/>
    <col min="14082" max="14082" width="16.5703125" style="26" customWidth="1"/>
    <col min="14083" max="14083" width="13.85546875" style="26" customWidth="1"/>
    <col min="14084" max="14084" width="13.5703125" style="26" customWidth="1"/>
    <col min="14085" max="14085" width="15.7109375" style="26" customWidth="1"/>
    <col min="14086" max="14087" width="15.140625" style="26" customWidth="1"/>
    <col min="14088" max="14088" width="19.7109375" style="26" customWidth="1"/>
    <col min="14089" max="14089" width="17.85546875" style="26" customWidth="1"/>
    <col min="14090" max="14090" width="16.5703125" style="26" customWidth="1"/>
    <col min="14091" max="14336" width="9.140625" style="26"/>
    <col min="14337" max="14337" width="52.140625" style="26" customWidth="1"/>
    <col min="14338" max="14338" width="16.5703125" style="26" customWidth="1"/>
    <col min="14339" max="14339" width="13.85546875" style="26" customWidth="1"/>
    <col min="14340" max="14340" width="13.5703125" style="26" customWidth="1"/>
    <col min="14341" max="14341" width="15.7109375" style="26" customWidth="1"/>
    <col min="14342" max="14343" width="15.140625" style="26" customWidth="1"/>
    <col min="14344" max="14344" width="19.7109375" style="26" customWidth="1"/>
    <col min="14345" max="14345" width="17.85546875" style="26" customWidth="1"/>
    <col min="14346" max="14346" width="16.5703125" style="26" customWidth="1"/>
    <col min="14347" max="14592" width="9.140625" style="26"/>
    <col min="14593" max="14593" width="52.140625" style="26" customWidth="1"/>
    <col min="14594" max="14594" width="16.5703125" style="26" customWidth="1"/>
    <col min="14595" max="14595" width="13.85546875" style="26" customWidth="1"/>
    <col min="14596" max="14596" width="13.5703125" style="26" customWidth="1"/>
    <col min="14597" max="14597" width="15.7109375" style="26" customWidth="1"/>
    <col min="14598" max="14599" width="15.140625" style="26" customWidth="1"/>
    <col min="14600" max="14600" width="19.7109375" style="26" customWidth="1"/>
    <col min="14601" max="14601" width="17.85546875" style="26" customWidth="1"/>
    <col min="14602" max="14602" width="16.5703125" style="26" customWidth="1"/>
    <col min="14603" max="14848" width="9.140625" style="26"/>
    <col min="14849" max="14849" width="52.140625" style="26" customWidth="1"/>
    <col min="14850" max="14850" width="16.5703125" style="26" customWidth="1"/>
    <col min="14851" max="14851" width="13.85546875" style="26" customWidth="1"/>
    <col min="14852" max="14852" width="13.5703125" style="26" customWidth="1"/>
    <col min="14853" max="14853" width="15.7109375" style="26" customWidth="1"/>
    <col min="14854" max="14855" width="15.140625" style="26" customWidth="1"/>
    <col min="14856" max="14856" width="19.7109375" style="26" customWidth="1"/>
    <col min="14857" max="14857" width="17.85546875" style="26" customWidth="1"/>
    <col min="14858" max="14858" width="16.5703125" style="26" customWidth="1"/>
    <col min="14859" max="15104" width="9.140625" style="26"/>
    <col min="15105" max="15105" width="52.140625" style="26" customWidth="1"/>
    <col min="15106" max="15106" width="16.5703125" style="26" customWidth="1"/>
    <col min="15107" max="15107" width="13.85546875" style="26" customWidth="1"/>
    <col min="15108" max="15108" width="13.5703125" style="26" customWidth="1"/>
    <col min="15109" max="15109" width="15.7109375" style="26" customWidth="1"/>
    <col min="15110" max="15111" width="15.140625" style="26" customWidth="1"/>
    <col min="15112" max="15112" width="19.7109375" style="26" customWidth="1"/>
    <col min="15113" max="15113" width="17.85546875" style="26" customWidth="1"/>
    <col min="15114" max="15114" width="16.5703125" style="26" customWidth="1"/>
    <col min="15115" max="15360" width="9.140625" style="26"/>
    <col min="15361" max="15361" width="52.140625" style="26" customWidth="1"/>
    <col min="15362" max="15362" width="16.5703125" style="26" customWidth="1"/>
    <col min="15363" max="15363" width="13.85546875" style="26" customWidth="1"/>
    <col min="15364" max="15364" width="13.5703125" style="26" customWidth="1"/>
    <col min="15365" max="15365" width="15.7109375" style="26" customWidth="1"/>
    <col min="15366" max="15367" width="15.140625" style="26" customWidth="1"/>
    <col min="15368" max="15368" width="19.7109375" style="26" customWidth="1"/>
    <col min="15369" max="15369" width="17.85546875" style="26" customWidth="1"/>
    <col min="15370" max="15370" width="16.5703125" style="26" customWidth="1"/>
    <col min="15371" max="15616" width="9.140625" style="26"/>
    <col min="15617" max="15617" width="52.140625" style="26" customWidth="1"/>
    <col min="15618" max="15618" width="16.5703125" style="26" customWidth="1"/>
    <col min="15619" max="15619" width="13.85546875" style="26" customWidth="1"/>
    <col min="15620" max="15620" width="13.5703125" style="26" customWidth="1"/>
    <col min="15621" max="15621" width="15.7109375" style="26" customWidth="1"/>
    <col min="15622" max="15623" width="15.140625" style="26" customWidth="1"/>
    <col min="15624" max="15624" width="19.7109375" style="26" customWidth="1"/>
    <col min="15625" max="15625" width="17.85546875" style="26" customWidth="1"/>
    <col min="15626" max="15626" width="16.5703125" style="26" customWidth="1"/>
    <col min="15627" max="15872" width="9.140625" style="26"/>
    <col min="15873" max="15873" width="52.140625" style="26" customWidth="1"/>
    <col min="15874" max="15874" width="16.5703125" style="26" customWidth="1"/>
    <col min="15875" max="15875" width="13.85546875" style="26" customWidth="1"/>
    <col min="15876" max="15876" width="13.5703125" style="26" customWidth="1"/>
    <col min="15877" max="15877" width="15.7109375" style="26" customWidth="1"/>
    <col min="15878" max="15879" width="15.140625" style="26" customWidth="1"/>
    <col min="15880" max="15880" width="19.7109375" style="26" customWidth="1"/>
    <col min="15881" max="15881" width="17.85546875" style="26" customWidth="1"/>
    <col min="15882" max="15882" width="16.5703125" style="26" customWidth="1"/>
    <col min="15883" max="16128" width="9.140625" style="26"/>
    <col min="16129" max="16129" width="52.140625" style="26" customWidth="1"/>
    <col min="16130" max="16130" width="16.5703125" style="26" customWidth="1"/>
    <col min="16131" max="16131" width="13.85546875" style="26" customWidth="1"/>
    <col min="16132" max="16132" width="13.5703125" style="26" customWidth="1"/>
    <col min="16133" max="16133" width="15.7109375" style="26" customWidth="1"/>
    <col min="16134" max="16135" width="15.140625" style="26" customWidth="1"/>
    <col min="16136" max="16136" width="19.7109375" style="26" customWidth="1"/>
    <col min="16137" max="16137" width="17.85546875" style="26" customWidth="1"/>
    <col min="16138" max="16138" width="16.5703125" style="26" customWidth="1"/>
    <col min="16139" max="16384" width="9.140625" style="26"/>
  </cols>
  <sheetData>
    <row r="1" spans="1:10" ht="88.5" customHeight="1" x14ac:dyDescent="0.2">
      <c r="A1" s="189"/>
      <c r="B1" s="189"/>
      <c r="C1" s="189"/>
      <c r="D1" s="189"/>
      <c r="E1" s="189"/>
      <c r="F1" s="189"/>
      <c r="G1" s="189"/>
    </row>
    <row r="2" spans="1:10" ht="12.75" x14ac:dyDescent="0.2">
      <c r="A2" s="188" t="s">
        <v>42</v>
      </c>
      <c r="B2" s="188"/>
      <c r="C2" s="188"/>
      <c r="D2" s="188"/>
      <c r="E2" s="188"/>
      <c r="F2" s="188"/>
      <c r="G2" s="188"/>
      <c r="H2" s="188"/>
      <c r="I2" s="188"/>
      <c r="J2" s="188"/>
    </row>
    <row r="3" spans="1:10" ht="12.75" x14ac:dyDescent="0.2">
      <c r="A3" s="188" t="s">
        <v>1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ht="12.75" x14ac:dyDescent="0.2">
      <c r="A4" s="188" t="s">
        <v>2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ht="12.75" x14ac:dyDescent="0.2">
      <c r="A5" s="190" t="s">
        <v>43</v>
      </c>
      <c r="B5" s="190"/>
      <c r="C5" s="190"/>
      <c r="D5" s="190"/>
      <c r="E5" s="190"/>
      <c r="F5" s="190"/>
      <c r="G5" s="190"/>
      <c r="H5" s="190"/>
      <c r="I5" s="190"/>
      <c r="J5" s="190"/>
    </row>
    <row r="6" spans="1:10" ht="12.75" x14ac:dyDescent="0.2">
      <c r="A6" s="188" t="s">
        <v>4</v>
      </c>
      <c r="B6" s="188"/>
      <c r="C6" s="188"/>
      <c r="D6" s="188"/>
      <c r="E6" s="188"/>
      <c r="F6" s="188"/>
      <c r="G6" s="188"/>
      <c r="H6" s="188"/>
      <c r="I6" s="188"/>
      <c r="J6" s="188"/>
    </row>
    <row r="7" spans="1:10" ht="12.75" x14ac:dyDescent="0.2">
      <c r="A7" s="188" t="s">
        <v>112</v>
      </c>
      <c r="B7" s="188"/>
      <c r="C7" s="188"/>
      <c r="D7" s="188"/>
      <c r="E7" s="188"/>
      <c r="F7" s="188"/>
      <c r="G7" s="188"/>
      <c r="H7" s="188"/>
      <c r="I7" s="188"/>
      <c r="J7" s="188"/>
    </row>
    <row r="8" spans="1:10" x14ac:dyDescent="0.2">
      <c r="A8" s="191"/>
      <c r="B8" s="191"/>
      <c r="C8" s="191"/>
      <c r="D8" s="191"/>
      <c r="E8" s="191"/>
      <c r="F8" s="191"/>
      <c r="G8" s="191"/>
    </row>
    <row r="9" spans="1:10" ht="12.75" x14ac:dyDescent="0.2">
      <c r="A9" s="192" t="s">
        <v>44</v>
      </c>
      <c r="B9" s="192"/>
      <c r="C9" s="193"/>
      <c r="D9" s="27"/>
      <c r="E9" s="27"/>
      <c r="F9" s="27"/>
      <c r="J9" s="28">
        <v>1</v>
      </c>
    </row>
    <row r="10" spans="1:10" s="29" customFormat="1" ht="24" customHeight="1" x14ac:dyDescent="0.2">
      <c r="A10" s="194" t="s">
        <v>45</v>
      </c>
      <c r="B10" s="195" t="s">
        <v>46</v>
      </c>
      <c r="C10" s="197" t="s">
        <v>47</v>
      </c>
      <c r="D10" s="198"/>
      <c r="E10" s="198"/>
      <c r="F10" s="199"/>
      <c r="G10" s="200" t="s">
        <v>48</v>
      </c>
      <c r="H10" s="195" t="s">
        <v>49</v>
      </c>
      <c r="I10" s="203" t="s">
        <v>50</v>
      </c>
      <c r="J10" s="195" t="s">
        <v>126</v>
      </c>
    </row>
    <row r="11" spans="1:10" s="29" customFormat="1" ht="25.5" customHeight="1" x14ac:dyDescent="0.2">
      <c r="A11" s="194"/>
      <c r="B11" s="196"/>
      <c r="C11" s="203" t="s">
        <v>51</v>
      </c>
      <c r="D11" s="203"/>
      <c r="E11" s="195" t="s">
        <v>52</v>
      </c>
      <c r="F11" s="195" t="s">
        <v>53</v>
      </c>
      <c r="G11" s="201"/>
      <c r="H11" s="196"/>
      <c r="I11" s="203"/>
      <c r="J11" s="196"/>
    </row>
    <row r="12" spans="1:10" s="29" customFormat="1" ht="39.75" customHeight="1" x14ac:dyDescent="0.2">
      <c r="A12" s="194"/>
      <c r="B12" s="196"/>
      <c r="C12" s="30" t="s">
        <v>54</v>
      </c>
      <c r="D12" s="30" t="s">
        <v>55</v>
      </c>
      <c r="E12" s="196"/>
      <c r="F12" s="196"/>
      <c r="G12" s="201"/>
      <c r="H12" s="196"/>
      <c r="I12" s="203"/>
      <c r="J12" s="196"/>
    </row>
    <row r="13" spans="1:10" s="29" customFormat="1" ht="18" customHeight="1" x14ac:dyDescent="0.2">
      <c r="A13" s="194"/>
      <c r="B13" s="31" t="s">
        <v>12</v>
      </c>
      <c r="C13" s="32" t="s">
        <v>13</v>
      </c>
      <c r="D13" s="32" t="s">
        <v>56</v>
      </c>
      <c r="E13" s="33" t="s">
        <v>57</v>
      </c>
      <c r="F13" s="34" t="s">
        <v>58</v>
      </c>
      <c r="G13" s="35" t="s">
        <v>123</v>
      </c>
      <c r="H13" s="33" t="s">
        <v>124</v>
      </c>
      <c r="I13" s="197"/>
      <c r="J13" s="33" t="s">
        <v>125</v>
      </c>
    </row>
    <row r="14" spans="1:10" s="39" customFormat="1" ht="12.75" x14ac:dyDescent="0.2">
      <c r="A14" s="46" t="s">
        <v>113</v>
      </c>
      <c r="B14" s="103">
        <v>23675.82</v>
      </c>
      <c r="C14" s="104">
        <v>334.06</v>
      </c>
      <c r="D14" s="105">
        <v>10299.040000000001</v>
      </c>
      <c r="E14" s="105">
        <v>0</v>
      </c>
      <c r="F14" s="105">
        <v>4081.47</v>
      </c>
      <c r="G14" s="106">
        <v>8961.25</v>
      </c>
      <c r="H14" s="105">
        <v>520</v>
      </c>
      <c r="I14" s="105">
        <v>0</v>
      </c>
      <c r="J14" s="107">
        <v>8441.25</v>
      </c>
    </row>
    <row r="15" spans="1:10" s="39" customFormat="1" ht="12.75" x14ac:dyDescent="0.2">
      <c r="A15" s="36" t="s">
        <v>61</v>
      </c>
      <c r="B15" s="108">
        <v>23675.82</v>
      </c>
      <c r="C15" s="37">
        <v>334.06</v>
      </c>
      <c r="D15" s="109">
        <v>10299.040000000001</v>
      </c>
      <c r="E15" s="114">
        <v>0</v>
      </c>
      <c r="F15" s="109">
        <v>4081.47</v>
      </c>
      <c r="G15" s="116">
        <v>8961.25</v>
      </c>
      <c r="H15" s="109">
        <v>520</v>
      </c>
      <c r="I15" s="114">
        <v>0</v>
      </c>
      <c r="J15" s="111">
        <v>8441.25</v>
      </c>
    </row>
    <row r="16" spans="1:10" s="39" customFormat="1" ht="12.75" x14ac:dyDescent="0.2">
      <c r="A16" s="119" t="s">
        <v>62</v>
      </c>
      <c r="B16" s="42">
        <v>0</v>
      </c>
      <c r="C16" s="40">
        <v>0</v>
      </c>
      <c r="D16" s="42">
        <v>0</v>
      </c>
      <c r="E16" s="40">
        <v>0</v>
      </c>
      <c r="F16" s="42">
        <v>0</v>
      </c>
      <c r="G16" s="41">
        <v>0</v>
      </c>
      <c r="H16" s="42">
        <v>0</v>
      </c>
      <c r="I16" s="40">
        <v>0</v>
      </c>
      <c r="J16" s="112">
        <v>0</v>
      </c>
    </row>
    <row r="17" spans="1:10" s="29" customFormat="1" ht="12.75" x14ac:dyDescent="0.2">
      <c r="A17" s="46" t="s">
        <v>114</v>
      </c>
      <c r="B17" s="110" t="s">
        <v>59</v>
      </c>
      <c r="C17" s="115" t="s">
        <v>59</v>
      </c>
      <c r="D17" s="110" t="s">
        <v>59</v>
      </c>
      <c r="E17" s="115" t="s">
        <v>59</v>
      </c>
      <c r="F17" s="110" t="s">
        <v>59</v>
      </c>
      <c r="G17" s="117" t="s">
        <v>59</v>
      </c>
      <c r="H17" s="110" t="s">
        <v>59</v>
      </c>
      <c r="I17" s="115" t="s">
        <v>59</v>
      </c>
      <c r="J17" s="113" t="s">
        <v>59</v>
      </c>
    </row>
    <row r="18" spans="1:10" s="39" customFormat="1" ht="12.75" x14ac:dyDescent="0.2">
      <c r="A18" s="36" t="s">
        <v>115</v>
      </c>
      <c r="B18" s="37">
        <v>0</v>
      </c>
      <c r="C18" s="37">
        <v>0</v>
      </c>
      <c r="D18" s="37">
        <v>0</v>
      </c>
      <c r="E18" s="37" t="s">
        <v>59</v>
      </c>
      <c r="F18" s="37">
        <v>0</v>
      </c>
      <c r="G18" s="38">
        <v>0</v>
      </c>
      <c r="H18" s="37">
        <v>0</v>
      </c>
      <c r="I18" s="37" t="s">
        <v>59</v>
      </c>
      <c r="J18" s="37" t="s">
        <v>59</v>
      </c>
    </row>
    <row r="19" spans="1:10" s="39" customFormat="1" ht="12.75" x14ac:dyDescent="0.2">
      <c r="A19" s="44" t="s">
        <v>116</v>
      </c>
      <c r="B19" s="42">
        <v>0</v>
      </c>
      <c r="C19" s="40">
        <v>0</v>
      </c>
      <c r="D19" s="40">
        <v>0</v>
      </c>
      <c r="E19" s="40">
        <v>0</v>
      </c>
      <c r="F19" s="40">
        <v>0</v>
      </c>
      <c r="G19" s="43">
        <v>0</v>
      </c>
      <c r="H19" s="40">
        <v>0</v>
      </c>
      <c r="I19" s="40">
        <v>0</v>
      </c>
      <c r="J19" s="40">
        <v>0</v>
      </c>
    </row>
    <row r="20" spans="1:10" s="39" customFormat="1" ht="12.75" x14ac:dyDescent="0.2">
      <c r="A20" s="44" t="s">
        <v>60</v>
      </c>
      <c r="B20" s="42">
        <v>0</v>
      </c>
      <c r="C20" s="40">
        <v>0</v>
      </c>
      <c r="D20" s="40">
        <v>0</v>
      </c>
      <c r="E20" s="40">
        <v>0</v>
      </c>
      <c r="F20" s="40">
        <v>0</v>
      </c>
      <c r="G20" s="43">
        <v>0</v>
      </c>
      <c r="H20" s="40">
        <v>0</v>
      </c>
      <c r="I20" s="40">
        <v>0</v>
      </c>
      <c r="J20" s="40">
        <v>0</v>
      </c>
    </row>
    <row r="21" spans="1:10" s="39" customFormat="1" ht="12.75" x14ac:dyDescent="0.2">
      <c r="A21" s="44" t="s">
        <v>117</v>
      </c>
      <c r="B21" s="42">
        <v>0</v>
      </c>
      <c r="C21" s="40">
        <v>0</v>
      </c>
      <c r="D21" s="40">
        <v>0</v>
      </c>
      <c r="E21" s="40">
        <v>0</v>
      </c>
      <c r="F21" s="40">
        <v>0</v>
      </c>
      <c r="G21" s="43">
        <v>0</v>
      </c>
      <c r="H21" s="40">
        <v>0</v>
      </c>
      <c r="I21" s="40">
        <v>0</v>
      </c>
      <c r="J21" s="40">
        <v>0</v>
      </c>
    </row>
    <row r="22" spans="1:10" s="39" customFormat="1" ht="12.75" x14ac:dyDescent="0.2">
      <c r="A22" s="44" t="s">
        <v>118</v>
      </c>
      <c r="B22" s="42">
        <v>0</v>
      </c>
      <c r="C22" s="40">
        <v>0</v>
      </c>
      <c r="D22" s="40">
        <v>0</v>
      </c>
      <c r="E22" s="40">
        <v>0</v>
      </c>
      <c r="F22" s="40">
        <v>0</v>
      </c>
      <c r="G22" s="43">
        <v>0</v>
      </c>
      <c r="H22" s="40">
        <v>0</v>
      </c>
      <c r="I22" s="40">
        <v>0</v>
      </c>
      <c r="J22" s="40">
        <v>0</v>
      </c>
    </row>
    <row r="23" spans="1:10" s="39" customFormat="1" ht="12.75" x14ac:dyDescent="0.2">
      <c r="A23" s="45" t="s">
        <v>119</v>
      </c>
      <c r="B23" s="42">
        <v>0</v>
      </c>
      <c r="C23" s="40">
        <v>0</v>
      </c>
      <c r="D23" s="40">
        <v>0</v>
      </c>
      <c r="E23" s="40">
        <v>0</v>
      </c>
      <c r="F23" s="118">
        <v>0</v>
      </c>
      <c r="G23" s="43">
        <v>0</v>
      </c>
      <c r="H23" s="40">
        <v>0</v>
      </c>
      <c r="I23" s="40">
        <v>0</v>
      </c>
      <c r="J23" s="40">
        <v>0</v>
      </c>
    </row>
    <row r="24" spans="1:10" s="39" customFormat="1" ht="12.75" x14ac:dyDescent="0.2">
      <c r="A24" s="48" t="s">
        <v>63</v>
      </c>
      <c r="B24" s="47">
        <v>23675.82</v>
      </c>
      <c r="C24" s="49">
        <v>334.06</v>
      </c>
      <c r="D24" s="50">
        <v>10299.040000000001</v>
      </c>
      <c r="E24" s="50">
        <v>0</v>
      </c>
      <c r="F24" s="50">
        <v>4081.47</v>
      </c>
      <c r="G24" s="51">
        <v>8961.25</v>
      </c>
      <c r="H24" s="50">
        <v>520</v>
      </c>
      <c r="I24" s="50">
        <v>0</v>
      </c>
      <c r="J24" s="50">
        <v>8441.25</v>
      </c>
    </row>
    <row r="25" spans="1:10" ht="15.75" customHeight="1" x14ac:dyDescent="0.2">
      <c r="A25" s="52" t="s">
        <v>121</v>
      </c>
      <c r="B25" s="53"/>
      <c r="C25" s="53"/>
      <c r="D25" s="27"/>
      <c r="E25" s="27"/>
      <c r="F25" s="27"/>
      <c r="G25" s="54"/>
    </row>
    <row r="26" spans="1:10" x14ac:dyDescent="0.2">
      <c r="A26" s="189"/>
      <c r="B26" s="189"/>
      <c r="C26" s="189"/>
      <c r="D26" s="54"/>
      <c r="E26" s="54"/>
      <c r="F26" s="54"/>
      <c r="G26" s="54"/>
    </row>
    <row r="27" spans="1:10" ht="29.25" customHeight="1" x14ac:dyDescent="0.2">
      <c r="A27" s="204" t="s">
        <v>128</v>
      </c>
      <c r="B27" s="204"/>
      <c r="C27" s="204"/>
      <c r="D27" s="204"/>
      <c r="E27" s="204"/>
      <c r="F27" s="204"/>
      <c r="G27" s="204"/>
      <c r="H27" s="204"/>
      <c r="I27" s="204"/>
      <c r="J27" s="204"/>
    </row>
    <row r="28" spans="1:10" ht="11.25" customHeight="1" x14ac:dyDescent="0.2">
      <c r="B28" s="55"/>
      <c r="C28" s="56"/>
      <c r="D28" s="56"/>
      <c r="E28" s="56"/>
      <c r="F28" s="56"/>
      <c r="G28" s="56"/>
    </row>
    <row r="29" spans="1:10" ht="30.75" customHeight="1" x14ac:dyDescent="0.2">
      <c r="A29" s="57"/>
      <c r="B29" s="58"/>
      <c r="C29" s="57"/>
      <c r="D29" s="57"/>
      <c r="E29" s="57"/>
      <c r="F29" s="57"/>
      <c r="G29" s="56"/>
    </row>
    <row r="30" spans="1:10" ht="12.75" x14ac:dyDescent="0.2">
      <c r="A30" s="202" t="s">
        <v>122</v>
      </c>
      <c r="B30" s="202"/>
      <c r="C30" s="202"/>
      <c r="D30" s="202"/>
      <c r="E30" s="202"/>
      <c r="F30" s="202"/>
      <c r="G30" s="202"/>
      <c r="H30" s="202"/>
      <c r="I30" s="202"/>
      <c r="J30" s="202"/>
    </row>
    <row r="31" spans="1:10" ht="12.75" x14ac:dyDescent="0.2">
      <c r="A31" s="202" t="s">
        <v>95</v>
      </c>
      <c r="B31" s="202"/>
      <c r="C31" s="202"/>
      <c r="D31" s="202"/>
      <c r="E31" s="202"/>
      <c r="F31" s="202"/>
      <c r="G31" s="202"/>
      <c r="H31" s="202"/>
      <c r="I31" s="202"/>
      <c r="J31" s="202"/>
    </row>
    <row r="32" spans="1:10" ht="12.75" x14ac:dyDescent="0.2">
      <c r="A32" s="202" t="s">
        <v>127</v>
      </c>
      <c r="B32" s="202"/>
      <c r="C32" s="202"/>
      <c r="D32" s="202"/>
      <c r="E32" s="202"/>
      <c r="F32" s="202"/>
      <c r="G32" s="202"/>
      <c r="H32" s="202"/>
      <c r="I32" s="202"/>
      <c r="J32" s="202"/>
    </row>
    <row r="33" spans="1:7" s="60" customFormat="1" ht="11.25" customHeight="1" x14ac:dyDescent="0.2">
      <c r="A33" s="59"/>
      <c r="B33" s="56"/>
      <c r="C33" s="56"/>
      <c r="D33" s="56"/>
      <c r="E33" s="56"/>
      <c r="F33" s="56"/>
      <c r="G33" s="56"/>
    </row>
    <row r="34" spans="1:7" ht="11.25" customHeight="1" x14ac:dyDescent="0.2">
      <c r="A34" s="61"/>
      <c r="B34" s="62"/>
      <c r="C34" s="62"/>
      <c r="D34" s="62"/>
      <c r="E34" s="62"/>
      <c r="F34" s="62"/>
      <c r="G34" s="62"/>
    </row>
  </sheetData>
  <mergeCells count="24">
    <mergeCell ref="A31:J31"/>
    <mergeCell ref="A32:J32"/>
    <mergeCell ref="H10:H12"/>
    <mergeCell ref="I10:I13"/>
    <mergeCell ref="J10:J12"/>
    <mergeCell ref="C11:D11"/>
    <mergeCell ref="E11:E12"/>
    <mergeCell ref="F11:F12"/>
    <mergeCell ref="A26:C26"/>
    <mergeCell ref="A27:J27"/>
    <mergeCell ref="A30:J30"/>
    <mergeCell ref="A7:J7"/>
    <mergeCell ref="A8:G8"/>
    <mergeCell ref="A9:C9"/>
    <mergeCell ref="A10:A13"/>
    <mergeCell ref="B10:B12"/>
    <mergeCell ref="C10:F10"/>
    <mergeCell ref="G10:G12"/>
    <mergeCell ref="A6:J6"/>
    <mergeCell ref="A1:G1"/>
    <mergeCell ref="A2:J2"/>
    <mergeCell ref="A3:J3"/>
    <mergeCell ref="A4:J4"/>
    <mergeCell ref="A5:J5"/>
  </mergeCells>
  <pageMargins left="0.25" right="0.25" top="0.75" bottom="0.75" header="0.3" footer="0.3"/>
  <pageSetup paperSize="9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22" workbookViewId="0">
      <selection activeCell="F25" sqref="F25"/>
    </sheetView>
  </sheetViews>
  <sheetFormatPr defaultRowHeight="11.25" x14ac:dyDescent="0.2"/>
  <cols>
    <col min="1" max="1" width="62" style="62" customWidth="1"/>
    <col min="2" max="2" width="21.7109375" style="62" customWidth="1"/>
    <col min="3" max="3" width="26" style="62" customWidth="1"/>
    <col min="4" max="256" width="9.140625" style="62"/>
    <col min="257" max="257" width="62" style="62" customWidth="1"/>
    <col min="258" max="258" width="23.42578125" style="62" customWidth="1"/>
    <col min="259" max="259" width="25.5703125" style="62" customWidth="1"/>
    <col min="260" max="512" width="9.140625" style="62"/>
    <col min="513" max="513" width="62" style="62" customWidth="1"/>
    <col min="514" max="514" width="23.42578125" style="62" customWidth="1"/>
    <col min="515" max="515" width="25.5703125" style="62" customWidth="1"/>
    <col min="516" max="768" width="9.140625" style="62"/>
    <col min="769" max="769" width="62" style="62" customWidth="1"/>
    <col min="770" max="770" width="23.42578125" style="62" customWidth="1"/>
    <col min="771" max="771" width="25.5703125" style="62" customWidth="1"/>
    <col min="772" max="1024" width="9.140625" style="62"/>
    <col min="1025" max="1025" width="62" style="62" customWidth="1"/>
    <col min="1026" max="1026" width="23.42578125" style="62" customWidth="1"/>
    <col min="1027" max="1027" width="25.5703125" style="62" customWidth="1"/>
    <col min="1028" max="1280" width="9.140625" style="62"/>
    <col min="1281" max="1281" width="62" style="62" customWidth="1"/>
    <col min="1282" max="1282" width="23.42578125" style="62" customWidth="1"/>
    <col min="1283" max="1283" width="25.5703125" style="62" customWidth="1"/>
    <col min="1284" max="1536" width="9.140625" style="62"/>
    <col min="1537" max="1537" width="62" style="62" customWidth="1"/>
    <col min="1538" max="1538" width="23.42578125" style="62" customWidth="1"/>
    <col min="1539" max="1539" width="25.5703125" style="62" customWidth="1"/>
    <col min="1540" max="1792" width="9.140625" style="62"/>
    <col min="1793" max="1793" width="62" style="62" customWidth="1"/>
    <col min="1794" max="1794" width="23.42578125" style="62" customWidth="1"/>
    <col min="1795" max="1795" width="25.5703125" style="62" customWidth="1"/>
    <col min="1796" max="2048" width="9.140625" style="62"/>
    <col min="2049" max="2049" width="62" style="62" customWidth="1"/>
    <col min="2050" max="2050" width="23.42578125" style="62" customWidth="1"/>
    <col min="2051" max="2051" width="25.5703125" style="62" customWidth="1"/>
    <col min="2052" max="2304" width="9.140625" style="62"/>
    <col min="2305" max="2305" width="62" style="62" customWidth="1"/>
    <col min="2306" max="2306" width="23.42578125" style="62" customWidth="1"/>
    <col min="2307" max="2307" width="25.5703125" style="62" customWidth="1"/>
    <col min="2308" max="2560" width="9.140625" style="62"/>
    <col min="2561" max="2561" width="62" style="62" customWidth="1"/>
    <col min="2562" max="2562" width="23.42578125" style="62" customWidth="1"/>
    <col min="2563" max="2563" width="25.5703125" style="62" customWidth="1"/>
    <col min="2564" max="2816" width="9.140625" style="62"/>
    <col min="2817" max="2817" width="62" style="62" customWidth="1"/>
    <col min="2818" max="2818" width="23.42578125" style="62" customWidth="1"/>
    <col min="2819" max="2819" width="25.5703125" style="62" customWidth="1"/>
    <col min="2820" max="3072" width="9.140625" style="62"/>
    <col min="3073" max="3073" width="62" style="62" customWidth="1"/>
    <col min="3074" max="3074" width="23.42578125" style="62" customWidth="1"/>
    <col min="3075" max="3075" width="25.5703125" style="62" customWidth="1"/>
    <col min="3076" max="3328" width="9.140625" style="62"/>
    <col min="3329" max="3329" width="62" style="62" customWidth="1"/>
    <col min="3330" max="3330" width="23.42578125" style="62" customWidth="1"/>
    <col min="3331" max="3331" width="25.5703125" style="62" customWidth="1"/>
    <col min="3332" max="3584" width="9.140625" style="62"/>
    <col min="3585" max="3585" width="62" style="62" customWidth="1"/>
    <col min="3586" max="3586" width="23.42578125" style="62" customWidth="1"/>
    <col min="3587" max="3587" width="25.5703125" style="62" customWidth="1"/>
    <col min="3588" max="3840" width="9.140625" style="62"/>
    <col min="3841" max="3841" width="62" style="62" customWidth="1"/>
    <col min="3842" max="3842" width="23.42578125" style="62" customWidth="1"/>
    <col min="3843" max="3843" width="25.5703125" style="62" customWidth="1"/>
    <col min="3844" max="4096" width="9.140625" style="62"/>
    <col min="4097" max="4097" width="62" style="62" customWidth="1"/>
    <col min="4098" max="4098" width="23.42578125" style="62" customWidth="1"/>
    <col min="4099" max="4099" width="25.5703125" style="62" customWidth="1"/>
    <col min="4100" max="4352" width="9.140625" style="62"/>
    <col min="4353" max="4353" width="62" style="62" customWidth="1"/>
    <col min="4354" max="4354" width="23.42578125" style="62" customWidth="1"/>
    <col min="4355" max="4355" width="25.5703125" style="62" customWidth="1"/>
    <col min="4356" max="4608" width="9.140625" style="62"/>
    <col min="4609" max="4609" width="62" style="62" customWidth="1"/>
    <col min="4610" max="4610" width="23.42578125" style="62" customWidth="1"/>
    <col min="4611" max="4611" width="25.5703125" style="62" customWidth="1"/>
    <col min="4612" max="4864" width="9.140625" style="62"/>
    <col min="4865" max="4865" width="62" style="62" customWidth="1"/>
    <col min="4866" max="4866" width="23.42578125" style="62" customWidth="1"/>
    <col min="4867" max="4867" width="25.5703125" style="62" customWidth="1"/>
    <col min="4868" max="5120" width="9.140625" style="62"/>
    <col min="5121" max="5121" width="62" style="62" customWidth="1"/>
    <col min="5122" max="5122" width="23.42578125" style="62" customWidth="1"/>
    <col min="5123" max="5123" width="25.5703125" style="62" customWidth="1"/>
    <col min="5124" max="5376" width="9.140625" style="62"/>
    <col min="5377" max="5377" width="62" style="62" customWidth="1"/>
    <col min="5378" max="5378" width="23.42578125" style="62" customWidth="1"/>
    <col min="5379" max="5379" width="25.5703125" style="62" customWidth="1"/>
    <col min="5380" max="5632" width="9.140625" style="62"/>
    <col min="5633" max="5633" width="62" style="62" customWidth="1"/>
    <col min="5634" max="5634" width="23.42578125" style="62" customWidth="1"/>
    <col min="5635" max="5635" width="25.5703125" style="62" customWidth="1"/>
    <col min="5636" max="5888" width="9.140625" style="62"/>
    <col min="5889" max="5889" width="62" style="62" customWidth="1"/>
    <col min="5890" max="5890" width="23.42578125" style="62" customWidth="1"/>
    <col min="5891" max="5891" width="25.5703125" style="62" customWidth="1"/>
    <col min="5892" max="6144" width="9.140625" style="62"/>
    <col min="6145" max="6145" width="62" style="62" customWidth="1"/>
    <col min="6146" max="6146" width="23.42578125" style="62" customWidth="1"/>
    <col min="6147" max="6147" width="25.5703125" style="62" customWidth="1"/>
    <col min="6148" max="6400" width="9.140625" style="62"/>
    <col min="6401" max="6401" width="62" style="62" customWidth="1"/>
    <col min="6402" max="6402" width="23.42578125" style="62" customWidth="1"/>
    <col min="6403" max="6403" width="25.5703125" style="62" customWidth="1"/>
    <col min="6404" max="6656" width="9.140625" style="62"/>
    <col min="6657" max="6657" width="62" style="62" customWidth="1"/>
    <col min="6658" max="6658" width="23.42578125" style="62" customWidth="1"/>
    <col min="6659" max="6659" width="25.5703125" style="62" customWidth="1"/>
    <col min="6660" max="6912" width="9.140625" style="62"/>
    <col min="6913" max="6913" width="62" style="62" customWidth="1"/>
    <col min="6914" max="6914" width="23.42578125" style="62" customWidth="1"/>
    <col min="6915" max="6915" width="25.5703125" style="62" customWidth="1"/>
    <col min="6916" max="7168" width="9.140625" style="62"/>
    <col min="7169" max="7169" width="62" style="62" customWidth="1"/>
    <col min="7170" max="7170" width="23.42578125" style="62" customWidth="1"/>
    <col min="7171" max="7171" width="25.5703125" style="62" customWidth="1"/>
    <col min="7172" max="7424" width="9.140625" style="62"/>
    <col min="7425" max="7425" width="62" style="62" customWidth="1"/>
    <col min="7426" max="7426" width="23.42578125" style="62" customWidth="1"/>
    <col min="7427" max="7427" width="25.5703125" style="62" customWidth="1"/>
    <col min="7428" max="7680" width="9.140625" style="62"/>
    <col min="7681" max="7681" width="62" style="62" customWidth="1"/>
    <col min="7682" max="7682" width="23.42578125" style="62" customWidth="1"/>
    <col min="7683" max="7683" width="25.5703125" style="62" customWidth="1"/>
    <col min="7684" max="7936" width="9.140625" style="62"/>
    <col min="7937" max="7937" width="62" style="62" customWidth="1"/>
    <col min="7938" max="7938" width="23.42578125" style="62" customWidth="1"/>
    <col min="7939" max="7939" width="25.5703125" style="62" customWidth="1"/>
    <col min="7940" max="8192" width="9.140625" style="62"/>
    <col min="8193" max="8193" width="62" style="62" customWidth="1"/>
    <col min="8194" max="8194" width="23.42578125" style="62" customWidth="1"/>
    <col min="8195" max="8195" width="25.5703125" style="62" customWidth="1"/>
    <col min="8196" max="8448" width="9.140625" style="62"/>
    <col min="8449" max="8449" width="62" style="62" customWidth="1"/>
    <col min="8450" max="8450" width="23.42578125" style="62" customWidth="1"/>
    <col min="8451" max="8451" width="25.5703125" style="62" customWidth="1"/>
    <col min="8452" max="8704" width="9.140625" style="62"/>
    <col min="8705" max="8705" width="62" style="62" customWidth="1"/>
    <col min="8706" max="8706" width="23.42578125" style="62" customWidth="1"/>
    <col min="8707" max="8707" width="25.5703125" style="62" customWidth="1"/>
    <col min="8708" max="8960" width="9.140625" style="62"/>
    <col min="8961" max="8961" width="62" style="62" customWidth="1"/>
    <col min="8962" max="8962" width="23.42578125" style="62" customWidth="1"/>
    <col min="8963" max="8963" width="25.5703125" style="62" customWidth="1"/>
    <col min="8964" max="9216" width="9.140625" style="62"/>
    <col min="9217" max="9217" width="62" style="62" customWidth="1"/>
    <col min="9218" max="9218" width="23.42578125" style="62" customWidth="1"/>
    <col min="9219" max="9219" width="25.5703125" style="62" customWidth="1"/>
    <col min="9220" max="9472" width="9.140625" style="62"/>
    <col min="9473" max="9473" width="62" style="62" customWidth="1"/>
    <col min="9474" max="9474" width="23.42578125" style="62" customWidth="1"/>
    <col min="9475" max="9475" width="25.5703125" style="62" customWidth="1"/>
    <col min="9476" max="9728" width="9.140625" style="62"/>
    <col min="9729" max="9729" width="62" style="62" customWidth="1"/>
    <col min="9730" max="9730" width="23.42578125" style="62" customWidth="1"/>
    <col min="9731" max="9731" width="25.5703125" style="62" customWidth="1"/>
    <col min="9732" max="9984" width="9.140625" style="62"/>
    <col min="9985" max="9985" width="62" style="62" customWidth="1"/>
    <col min="9986" max="9986" width="23.42578125" style="62" customWidth="1"/>
    <col min="9987" max="9987" width="25.5703125" style="62" customWidth="1"/>
    <col min="9988" max="10240" width="9.140625" style="62"/>
    <col min="10241" max="10241" width="62" style="62" customWidth="1"/>
    <col min="10242" max="10242" width="23.42578125" style="62" customWidth="1"/>
    <col min="10243" max="10243" width="25.5703125" style="62" customWidth="1"/>
    <col min="10244" max="10496" width="9.140625" style="62"/>
    <col min="10497" max="10497" width="62" style="62" customWidth="1"/>
    <col min="10498" max="10498" width="23.42578125" style="62" customWidth="1"/>
    <col min="10499" max="10499" width="25.5703125" style="62" customWidth="1"/>
    <col min="10500" max="10752" width="9.140625" style="62"/>
    <col min="10753" max="10753" width="62" style="62" customWidth="1"/>
    <col min="10754" max="10754" width="23.42578125" style="62" customWidth="1"/>
    <col min="10755" max="10755" width="25.5703125" style="62" customWidth="1"/>
    <col min="10756" max="11008" width="9.140625" style="62"/>
    <col min="11009" max="11009" width="62" style="62" customWidth="1"/>
    <col min="11010" max="11010" width="23.42578125" style="62" customWidth="1"/>
    <col min="11011" max="11011" width="25.5703125" style="62" customWidth="1"/>
    <col min="11012" max="11264" width="9.140625" style="62"/>
    <col min="11265" max="11265" width="62" style="62" customWidth="1"/>
    <col min="11266" max="11266" width="23.42578125" style="62" customWidth="1"/>
    <col min="11267" max="11267" width="25.5703125" style="62" customWidth="1"/>
    <col min="11268" max="11520" width="9.140625" style="62"/>
    <col min="11521" max="11521" width="62" style="62" customWidth="1"/>
    <col min="11522" max="11522" width="23.42578125" style="62" customWidth="1"/>
    <col min="11523" max="11523" width="25.5703125" style="62" customWidth="1"/>
    <col min="11524" max="11776" width="9.140625" style="62"/>
    <col min="11777" max="11777" width="62" style="62" customWidth="1"/>
    <col min="11778" max="11778" width="23.42578125" style="62" customWidth="1"/>
    <col min="11779" max="11779" width="25.5703125" style="62" customWidth="1"/>
    <col min="11780" max="12032" width="9.140625" style="62"/>
    <col min="12033" max="12033" width="62" style="62" customWidth="1"/>
    <col min="12034" max="12034" width="23.42578125" style="62" customWidth="1"/>
    <col min="12035" max="12035" width="25.5703125" style="62" customWidth="1"/>
    <col min="12036" max="12288" width="9.140625" style="62"/>
    <col min="12289" max="12289" width="62" style="62" customWidth="1"/>
    <col min="12290" max="12290" width="23.42578125" style="62" customWidth="1"/>
    <col min="12291" max="12291" width="25.5703125" style="62" customWidth="1"/>
    <col min="12292" max="12544" width="9.140625" style="62"/>
    <col min="12545" max="12545" width="62" style="62" customWidth="1"/>
    <col min="12546" max="12546" width="23.42578125" style="62" customWidth="1"/>
    <col min="12547" max="12547" width="25.5703125" style="62" customWidth="1"/>
    <col min="12548" max="12800" width="9.140625" style="62"/>
    <col min="12801" max="12801" width="62" style="62" customWidth="1"/>
    <col min="12802" max="12802" width="23.42578125" style="62" customWidth="1"/>
    <col min="12803" max="12803" width="25.5703125" style="62" customWidth="1"/>
    <col min="12804" max="13056" width="9.140625" style="62"/>
    <col min="13057" max="13057" width="62" style="62" customWidth="1"/>
    <col min="13058" max="13058" width="23.42578125" style="62" customWidth="1"/>
    <col min="13059" max="13059" width="25.5703125" style="62" customWidth="1"/>
    <col min="13060" max="13312" width="9.140625" style="62"/>
    <col min="13313" max="13313" width="62" style="62" customWidth="1"/>
    <col min="13314" max="13314" width="23.42578125" style="62" customWidth="1"/>
    <col min="13315" max="13315" width="25.5703125" style="62" customWidth="1"/>
    <col min="13316" max="13568" width="9.140625" style="62"/>
    <col min="13569" max="13569" width="62" style="62" customWidth="1"/>
    <col min="13570" max="13570" width="23.42578125" style="62" customWidth="1"/>
    <col min="13571" max="13571" width="25.5703125" style="62" customWidth="1"/>
    <col min="13572" max="13824" width="9.140625" style="62"/>
    <col min="13825" max="13825" width="62" style="62" customWidth="1"/>
    <col min="13826" max="13826" width="23.42578125" style="62" customWidth="1"/>
    <col min="13827" max="13827" width="25.5703125" style="62" customWidth="1"/>
    <col min="13828" max="14080" width="9.140625" style="62"/>
    <col min="14081" max="14081" width="62" style="62" customWidth="1"/>
    <col min="14082" max="14082" width="23.42578125" style="62" customWidth="1"/>
    <col min="14083" max="14083" width="25.5703125" style="62" customWidth="1"/>
    <col min="14084" max="14336" width="9.140625" style="62"/>
    <col min="14337" max="14337" width="62" style="62" customWidth="1"/>
    <col min="14338" max="14338" width="23.42578125" style="62" customWidth="1"/>
    <col min="14339" max="14339" width="25.5703125" style="62" customWidth="1"/>
    <col min="14340" max="14592" width="9.140625" style="62"/>
    <col min="14593" max="14593" width="62" style="62" customWidth="1"/>
    <col min="14594" max="14594" width="23.42578125" style="62" customWidth="1"/>
    <col min="14595" max="14595" width="25.5703125" style="62" customWidth="1"/>
    <col min="14596" max="14848" width="9.140625" style="62"/>
    <col min="14849" max="14849" width="62" style="62" customWidth="1"/>
    <col min="14850" max="14850" width="23.42578125" style="62" customWidth="1"/>
    <col min="14851" max="14851" width="25.5703125" style="62" customWidth="1"/>
    <col min="14852" max="15104" width="9.140625" style="62"/>
    <col min="15105" max="15105" width="62" style="62" customWidth="1"/>
    <col min="15106" max="15106" width="23.42578125" style="62" customWidth="1"/>
    <col min="15107" max="15107" width="25.5703125" style="62" customWidth="1"/>
    <col min="15108" max="15360" width="9.140625" style="62"/>
    <col min="15361" max="15361" width="62" style="62" customWidth="1"/>
    <col min="15362" max="15362" width="23.42578125" style="62" customWidth="1"/>
    <col min="15363" max="15363" width="25.5703125" style="62" customWidth="1"/>
    <col min="15364" max="15616" width="9.140625" style="62"/>
    <col min="15617" max="15617" width="62" style="62" customWidth="1"/>
    <col min="15618" max="15618" width="23.42578125" style="62" customWidth="1"/>
    <col min="15619" max="15619" width="25.5703125" style="62" customWidth="1"/>
    <col min="15620" max="15872" width="9.140625" style="62"/>
    <col min="15873" max="15873" width="62" style="62" customWidth="1"/>
    <col min="15874" max="15874" width="23.42578125" style="62" customWidth="1"/>
    <col min="15875" max="15875" width="25.5703125" style="62" customWidth="1"/>
    <col min="15876" max="16128" width="9.140625" style="62"/>
    <col min="16129" max="16129" width="62" style="62" customWidth="1"/>
    <col min="16130" max="16130" width="23.42578125" style="62" customWidth="1"/>
    <col min="16131" max="16131" width="25.5703125" style="62" customWidth="1"/>
    <col min="16132" max="16384" width="9.140625" style="62"/>
  </cols>
  <sheetData>
    <row r="1" spans="1:8" s="65" customFormat="1" ht="99" customHeight="1" x14ac:dyDescent="0.25">
      <c r="A1" s="205" t="s">
        <v>42</v>
      </c>
      <c r="B1" s="205"/>
      <c r="C1" s="205"/>
    </row>
    <row r="2" spans="1:8" s="65" customFormat="1" ht="15" x14ac:dyDescent="0.25">
      <c r="A2" s="205" t="s">
        <v>1</v>
      </c>
      <c r="B2" s="205"/>
      <c r="C2" s="205"/>
    </row>
    <row r="3" spans="1:8" s="65" customFormat="1" ht="15" x14ac:dyDescent="0.25">
      <c r="A3" s="205" t="s">
        <v>2</v>
      </c>
      <c r="B3" s="205"/>
      <c r="C3" s="205"/>
    </row>
    <row r="4" spans="1:8" s="66" customFormat="1" ht="14.25" x14ac:dyDescent="0.2">
      <c r="A4" s="206" t="s">
        <v>66</v>
      </c>
      <c r="B4" s="206"/>
      <c r="C4" s="206"/>
    </row>
    <row r="5" spans="1:8" s="66" customFormat="1" ht="14.25" x14ac:dyDescent="0.2">
      <c r="A5" s="205" t="s">
        <v>4</v>
      </c>
      <c r="B5" s="205"/>
      <c r="C5" s="205"/>
    </row>
    <row r="6" spans="1:8" s="66" customFormat="1" ht="14.25" x14ac:dyDescent="0.2">
      <c r="A6" s="205" t="s">
        <v>112</v>
      </c>
      <c r="B6" s="205"/>
      <c r="C6" s="205"/>
    </row>
    <row r="7" spans="1:8" ht="12.75" x14ac:dyDescent="0.2">
      <c r="A7" s="67" t="s">
        <v>67</v>
      </c>
      <c r="B7" s="67"/>
      <c r="C7" s="68">
        <v>1</v>
      </c>
    </row>
    <row r="8" spans="1:8" ht="12.75" x14ac:dyDescent="0.2">
      <c r="A8" s="71" t="s">
        <v>68</v>
      </c>
      <c r="B8" s="207" t="s">
        <v>69</v>
      </c>
      <c r="C8" s="208"/>
    </row>
    <row r="9" spans="1:8" ht="12.75" x14ac:dyDescent="0.2">
      <c r="A9" s="72" t="s">
        <v>70</v>
      </c>
      <c r="B9" s="209" t="s">
        <v>133</v>
      </c>
      <c r="C9" s="210"/>
    </row>
    <row r="10" spans="1:8" ht="12.75" x14ac:dyDescent="0.2">
      <c r="A10" s="72" t="s">
        <v>71</v>
      </c>
      <c r="B10" s="209" t="s">
        <v>134</v>
      </c>
      <c r="C10" s="210"/>
    </row>
    <row r="11" spans="1:8" ht="15" x14ac:dyDescent="0.25">
      <c r="A11" s="67"/>
      <c r="B11" s="67"/>
      <c r="C11" s="68"/>
      <c r="F11" s="69"/>
      <c r="G11" s="211"/>
      <c r="H11" s="211"/>
    </row>
    <row r="12" spans="1:8" ht="12.75" x14ac:dyDescent="0.2">
      <c r="A12" s="73" t="s">
        <v>6</v>
      </c>
      <c r="B12" s="74" t="s">
        <v>31</v>
      </c>
      <c r="C12" s="75" t="s">
        <v>32</v>
      </c>
    </row>
    <row r="13" spans="1:8" ht="12.75" x14ac:dyDescent="0.2">
      <c r="A13" s="76" t="s">
        <v>73</v>
      </c>
      <c r="B13" s="77">
        <v>723128.08</v>
      </c>
      <c r="C13" s="78" t="s">
        <v>135</v>
      </c>
    </row>
    <row r="14" spans="1:8" ht="12.75" x14ac:dyDescent="0.2">
      <c r="A14" s="79" t="s">
        <v>74</v>
      </c>
      <c r="B14" s="77">
        <v>6089788.0800000001</v>
      </c>
      <c r="C14" s="80" t="s">
        <v>75</v>
      </c>
    </row>
    <row r="15" spans="1:8" ht="12.75" x14ac:dyDescent="0.2">
      <c r="A15" s="81" t="s">
        <v>76</v>
      </c>
      <c r="B15" s="82">
        <v>5785298.6799999997</v>
      </c>
      <c r="C15" s="83" t="s">
        <v>77</v>
      </c>
    </row>
    <row r="16" spans="1:8" ht="12.75" x14ac:dyDescent="0.2">
      <c r="A16" s="84" t="s">
        <v>78</v>
      </c>
      <c r="B16" s="85">
        <v>5480809.2699999996</v>
      </c>
      <c r="C16" s="86" t="s">
        <v>79</v>
      </c>
    </row>
    <row r="17" spans="1:4" ht="12.75" x14ac:dyDescent="0.2">
      <c r="A17" s="87"/>
      <c r="B17" s="87"/>
      <c r="C17" s="87"/>
    </row>
    <row r="18" spans="1:4" ht="12.75" x14ac:dyDescent="0.2">
      <c r="A18" s="73" t="s">
        <v>80</v>
      </c>
      <c r="B18" s="74" t="s">
        <v>31</v>
      </c>
      <c r="C18" s="75" t="s">
        <v>72</v>
      </c>
    </row>
    <row r="19" spans="1:4" ht="12.75" x14ac:dyDescent="0.2">
      <c r="A19" s="88" t="s">
        <v>81</v>
      </c>
      <c r="B19" s="89" t="s">
        <v>34</v>
      </c>
      <c r="C19" s="90" t="s">
        <v>34</v>
      </c>
    </row>
    <row r="20" spans="1:4" ht="12.75" x14ac:dyDescent="0.2">
      <c r="A20" s="91" t="s">
        <v>82</v>
      </c>
      <c r="B20" s="92" t="s">
        <v>34</v>
      </c>
      <c r="C20" s="93" t="s">
        <v>34</v>
      </c>
    </row>
    <row r="21" spans="1:4" ht="12.75" x14ac:dyDescent="0.2">
      <c r="A21" s="87"/>
      <c r="B21" s="87"/>
      <c r="C21" s="87"/>
    </row>
    <row r="22" spans="1:4" ht="12.75" x14ac:dyDescent="0.2">
      <c r="A22" s="73" t="s">
        <v>83</v>
      </c>
      <c r="B22" s="74" t="s">
        <v>31</v>
      </c>
      <c r="C22" s="75" t="s">
        <v>72</v>
      </c>
    </row>
    <row r="23" spans="1:4" ht="12.75" x14ac:dyDescent="0.2">
      <c r="A23" s="88" t="s">
        <v>84</v>
      </c>
      <c r="B23" s="89" t="s">
        <v>34</v>
      </c>
      <c r="C23" s="90" t="s">
        <v>34</v>
      </c>
    </row>
    <row r="24" spans="1:4" ht="12.75" x14ac:dyDescent="0.2">
      <c r="A24" s="91" t="s">
        <v>82</v>
      </c>
      <c r="B24" s="92" t="s">
        <v>34</v>
      </c>
      <c r="C24" s="93" t="s">
        <v>34</v>
      </c>
    </row>
    <row r="25" spans="1:4" ht="12.75" x14ac:dyDescent="0.2">
      <c r="A25" s="87"/>
      <c r="B25" s="87"/>
      <c r="C25" s="87"/>
    </row>
    <row r="26" spans="1:4" ht="12.75" x14ac:dyDescent="0.2">
      <c r="A26" s="73" t="s">
        <v>85</v>
      </c>
      <c r="B26" s="74" t="s">
        <v>31</v>
      </c>
      <c r="C26" s="75" t="s">
        <v>72</v>
      </c>
    </row>
    <row r="27" spans="1:4" ht="12.75" x14ac:dyDescent="0.2">
      <c r="A27" s="88" t="s">
        <v>86</v>
      </c>
      <c r="B27" s="89" t="s">
        <v>34</v>
      </c>
      <c r="C27" s="90" t="s">
        <v>34</v>
      </c>
    </row>
    <row r="28" spans="1:4" ht="25.5" x14ac:dyDescent="0.2">
      <c r="A28" s="94" t="s">
        <v>87</v>
      </c>
      <c r="B28" s="95" t="s">
        <v>34</v>
      </c>
      <c r="C28" s="96" t="s">
        <v>34</v>
      </c>
    </row>
    <row r="29" spans="1:4" ht="12.75" x14ac:dyDescent="0.2">
      <c r="A29" s="88" t="s">
        <v>88</v>
      </c>
      <c r="B29" s="89" t="s">
        <v>34</v>
      </c>
      <c r="C29" s="90" t="s">
        <v>34</v>
      </c>
    </row>
    <row r="30" spans="1:4" ht="25.5" x14ac:dyDescent="0.2">
      <c r="A30" s="97" t="s">
        <v>89</v>
      </c>
      <c r="B30" s="98" t="s">
        <v>34</v>
      </c>
      <c r="C30" s="99" t="s">
        <v>34</v>
      </c>
    </row>
    <row r="31" spans="1:4" ht="12.75" x14ac:dyDescent="0.2">
      <c r="A31" s="87"/>
      <c r="B31" s="87"/>
      <c r="C31" s="87"/>
    </row>
    <row r="32" spans="1:4" ht="11.25" customHeight="1" x14ac:dyDescent="0.2">
      <c r="A32" s="212" t="s">
        <v>90</v>
      </c>
      <c r="B32" s="214" t="s">
        <v>91</v>
      </c>
      <c r="C32" s="214" t="s">
        <v>126</v>
      </c>
      <c r="D32" s="56"/>
    </row>
    <row r="33" spans="1:9" ht="69.75" customHeight="1" x14ac:dyDescent="0.2">
      <c r="A33" s="213"/>
      <c r="B33" s="215"/>
      <c r="C33" s="215" t="s">
        <v>92</v>
      </c>
      <c r="D33" s="56"/>
    </row>
    <row r="34" spans="1:9" ht="12.75" x14ac:dyDescent="0.2">
      <c r="A34" s="100" t="s">
        <v>93</v>
      </c>
      <c r="B34" s="101" t="s">
        <v>94</v>
      </c>
      <c r="C34" s="102" t="s">
        <v>129</v>
      </c>
    </row>
    <row r="35" spans="1:9" ht="18" customHeight="1" x14ac:dyDescent="0.2">
      <c r="A35" s="216" t="s">
        <v>121</v>
      </c>
      <c r="B35" s="216"/>
      <c r="C35" s="216"/>
    </row>
    <row r="36" spans="1:9" ht="38.25" customHeight="1" x14ac:dyDescent="0.2">
      <c r="A36" s="217" t="s">
        <v>128</v>
      </c>
      <c r="B36" s="217"/>
      <c r="C36" s="217"/>
      <c r="D36" s="70"/>
      <c r="E36" s="70"/>
    </row>
    <row r="37" spans="1:9" ht="68.25" customHeight="1" x14ac:dyDescent="0.2">
      <c r="A37" s="202" t="s">
        <v>130</v>
      </c>
      <c r="B37" s="202"/>
      <c r="C37" s="202"/>
    </row>
    <row r="38" spans="1:9" ht="12.75" customHeight="1" x14ac:dyDescent="0.2">
      <c r="A38" s="202" t="s">
        <v>64</v>
      </c>
      <c r="B38" s="202"/>
      <c r="C38" s="202"/>
    </row>
    <row r="39" spans="1:9" ht="12.75" x14ac:dyDescent="0.2">
      <c r="A39" s="202" t="s">
        <v>65</v>
      </c>
      <c r="B39" s="202"/>
      <c r="C39" s="202"/>
    </row>
    <row r="40" spans="1:9" ht="12.75" x14ac:dyDescent="0.2">
      <c r="A40" s="64"/>
      <c r="B40" s="64"/>
      <c r="C40" s="64"/>
    </row>
    <row r="41" spans="1:9" ht="12.75" x14ac:dyDescent="0.2">
      <c r="A41" s="217"/>
      <c r="B41" s="217"/>
      <c r="C41" s="217"/>
      <c r="D41" s="217"/>
      <c r="E41" s="217"/>
      <c r="F41" s="63"/>
      <c r="G41" s="63"/>
      <c r="H41" s="63"/>
      <c r="I41" s="63"/>
    </row>
    <row r="43" spans="1:9" ht="12.75" x14ac:dyDescent="0.2">
      <c r="A43" s="202"/>
      <c r="B43" s="202"/>
      <c r="C43" s="202"/>
      <c r="D43" s="64"/>
      <c r="E43" s="64"/>
    </row>
    <row r="44" spans="1:9" ht="12.75" x14ac:dyDescent="0.2">
      <c r="A44" s="202"/>
      <c r="B44" s="202"/>
      <c r="C44" s="202"/>
      <c r="D44" s="64"/>
      <c r="E44" s="64"/>
    </row>
    <row r="45" spans="1:9" ht="12.75" x14ac:dyDescent="0.2">
      <c r="A45" s="202"/>
      <c r="B45" s="202"/>
      <c r="C45" s="202"/>
      <c r="D45" s="64"/>
      <c r="E45" s="64"/>
    </row>
  </sheetData>
  <mergeCells count="22">
    <mergeCell ref="A43:C43"/>
    <mergeCell ref="A44:C44"/>
    <mergeCell ref="A45:C45"/>
    <mergeCell ref="A35:C35"/>
    <mergeCell ref="A36:C36"/>
    <mergeCell ref="A37:C37"/>
    <mergeCell ref="A38:C38"/>
    <mergeCell ref="A39:C39"/>
    <mergeCell ref="A41:E41"/>
    <mergeCell ref="B8:C8"/>
    <mergeCell ref="B9:C9"/>
    <mergeCell ref="B10:C10"/>
    <mergeCell ref="G11:H11"/>
    <mergeCell ref="A32:A33"/>
    <mergeCell ref="B32:B33"/>
    <mergeCell ref="C32:C33"/>
    <mergeCell ref="A6:C6"/>
    <mergeCell ref="A1:C1"/>
    <mergeCell ref="A2:C2"/>
    <mergeCell ref="A3:C3"/>
    <mergeCell ref="A4:C4"/>
    <mergeCell ref="A5:C5"/>
  </mergeCells>
  <pageMargins left="0.39370078740157483" right="0.23622047244094491" top="0.74803149606299213" bottom="0.74803149606299213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Pessoal</vt:lpstr>
      <vt:lpstr>Disp Cx e RP</vt:lpstr>
      <vt:lpstr>Simplificado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2020-01-30T16:41:38Z</cp:lastPrinted>
  <dcterms:created xsi:type="dcterms:W3CDTF">2020-01-29T15:57:00Z</dcterms:created>
  <dcterms:modified xsi:type="dcterms:W3CDTF">2020-01-30T16:41:40Z</dcterms:modified>
</cp:coreProperties>
</file>